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<sst xmlns="http://schemas.openxmlformats.org/spreadsheetml/2006/main" count="268" uniqueCount="200">
  <si>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</si>
  <si>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</si>
  <si>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</si>
  <si>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</si>
  <si>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</si>
  <si>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</si>
  <si>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</si>
  <si>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</si>
  <si>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</si>
  <si>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</si>
  <si>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</si>
  <si>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</si>
  <si>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</si>
  <si>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</si>
  <si>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</si>
  <si>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</si>
  <si>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</si>
  <si>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</si>
  <si>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</si>
  <si>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</si>
  <si>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</si>
  <si>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</si>
  <si>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</si>
  <si>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</si>
  <si>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</si>
  <si>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</si>
  <si>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</si>
  <si>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</si>
  <si>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</si>
  <si>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</si>
  <si>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</si>
  <si>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</si>
  <si>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</si>
  <si>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</si>
  <si>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</si>
  <si>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</si>
  <si>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</si>
  <si>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</si>
  <si>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</si>
  <si>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</si>
  <si>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</si>
  <si>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</si>
  <si>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</si>
  <si>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</si>
  <si>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</si>
  <si>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</si>
  <si>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</si>
  <si>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</si>
  <si>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</si>
  <si>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</si>
  <si>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</si>
  <si>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</si>
  <si>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</si>
  <si>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</si>
  <si>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</si>
  <si>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</si>
  <si>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</si>
  <si>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</si>
  <si>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</si>
  <si>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</si>
  <si>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</si>
  <si>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</si>
  <si>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</si>
  <si>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</si>
  <si>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</si>
  <si>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</si>
  <si>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</si>
  <si>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</si>
  <si>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</si>
  <si>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</si>
  <si>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</si>
  <si>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</si>
  <si>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</si>
  <si>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</si>
  <si>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</si>
  <si>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</si>
  <si>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</si>
  <si>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</si>
  <si>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</si>
  <si>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</si>
  <si>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</si>
  <si>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</si>
  <si>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</si>
  <si>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</si>
  <si>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</si>
  <si>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</si>
  <si>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</si>
  <si>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</si>
  <si>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</si>
  <si>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</si>
  <si>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</si>
  <si>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</si>
  <si>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</si>
  <si>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</si>
  <si>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</si>
  <si>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</si>
  <si>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</si>
  <si>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</si>
  <si>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</si>
  <si>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</si>
  <si>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</si>
  <si>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</si>
  <si>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</si>
  <si>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</si>
  <si>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</si>
  <si>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</si>
  <si>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</si>
  <si>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</si>
  <si>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</si>
  <si>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</si>
  <si>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</si>
  <si>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</si>
  <si>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</si>
  <si>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</si>
  <si>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</si>
  <si>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</si>
  <si>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</si>
  <si>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</si>
  <si>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</si>
  <si>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</si>
  <si>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</si>
  <si>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</si>
  <si>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</si>
  <si>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</si>
  <si>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</si>
  <si>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</si>
  <si>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</si>
  <si>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</si>
  <si>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</si>
  <si>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</si>
  <si>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</si>
  <si>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</si>
  <si>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</si>
  <si>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</si>
  <si>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</si>
  <si>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</si>
  <si>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</si>
  <si>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</si>
  <si>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</si>
  <si>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</si>
  <si>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</si>
  <si>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</si>
  <si>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</si>
  <si>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</si>
  <si>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</si>
  <si>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</si>
  <si>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</si>
  <si>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</si>
  <si>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</si>
  <si>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</si>
  <si>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</si>
  <si>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</si>
  <si>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</si>
  <si>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</si>
  <si>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</si>
  <si>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</si>
  <si>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</si>
  <si>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</si>
  <si>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</si>
  <si>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</si>
  <si>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</si>
  <si>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</si>
  <si>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</si>
  <si>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</si>
  <si>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</si>
  <si>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</si>
  <si>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</si>
  <si>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</si>
  <si>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</si>
  <si>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</si>
  <si>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</si>
  <si>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</si>
  <si>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</si>
  <si>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</si>
  <si>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</si>
  <si>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</si>
  <si>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</si>
  <si>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</si>
  <si>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</si>
  <si>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</si>
  <si>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</si>
  <si>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</si>
  <si>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</si>
  <si>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</si>
  <si>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</si>
  <si>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</si>
  <si>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</si>
  <si>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</si>
  <si>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</si>
  <si>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</si>
  <si>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</si>
  <si>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ТУ ДСА України в Одеській областi</t>
  </si>
  <si>
    <t>65005.м. Одеса.вул. Бабеля 2</t>
  </si>
  <si>
    <t>Доручення судів України / іноземних судів</t>
  </si>
  <si>
    <t xml:space="preserve">Розглянуто справ судом присяжних </t>
  </si>
  <si>
    <t>В.М.Глущенко</t>
  </si>
  <si>
    <t>І.В. Кузьменко</t>
  </si>
  <si>
    <t>(048) 753 - 12 - 57</t>
  </si>
  <si>
    <t>zvit@od.court.gov.ua</t>
  </si>
  <si>
    <t>10 липня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</si>
</sst>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0" r:id="rId1"/>
  <headerFooter alignWithMargins="0">
    <oddFooter>&amp;LFD7B6ADB&amp;C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7919</v>
      </c>
      <c r="F6" s="90">
        <v>3423</v>
      </c>
      <c r="G6" s="90">
        <v>102</v>
      </c>
      <c r="H6" s="90">
        <v>2509</v>
      </c>
      <c r="I6" s="90" t="s">
        <v>180</v>
      </c>
      <c r="J6" s="90">
        <v>5410</v>
      </c>
      <c r="K6" s="91">
        <v>2203</v>
      </c>
      <c r="L6" s="101">
        <f>E6-F6</f>
        <v>4496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34213</v>
      </c>
      <c r="F7" s="90">
        <v>30510</v>
      </c>
      <c r="G7" s="90">
        <v>47</v>
      </c>
      <c r="H7" s="90">
        <v>29955</v>
      </c>
      <c r="I7" s="90">
        <v>23367</v>
      </c>
      <c r="J7" s="90">
        <v>4258</v>
      </c>
      <c r="K7" s="91">
        <v>534</v>
      </c>
      <c r="L7" s="101">
        <f>E7-F7</f>
        <v>3703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113</v>
      </c>
      <c r="F8" s="90">
        <v>97</v>
      </c>
      <c r="G8" s="90"/>
      <c r="H8" s="90">
        <v>97</v>
      </c>
      <c r="I8" s="90">
        <v>87</v>
      </c>
      <c r="J8" s="90">
        <v>16</v>
      </c>
      <c r="K8" s="91">
        <v>2</v>
      </c>
      <c r="L8" s="101">
        <f>E8-F8</f>
        <v>16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3214</v>
      </c>
      <c r="F9" s="90">
        <v>2081</v>
      </c>
      <c r="G9" s="90">
        <v>28</v>
      </c>
      <c r="H9" s="90">
        <v>2265</v>
      </c>
      <c r="I9" s="90">
        <v>1325</v>
      </c>
      <c r="J9" s="90">
        <v>949</v>
      </c>
      <c r="K9" s="91">
        <v>176</v>
      </c>
      <c r="L9" s="101">
        <f>E9-F9</f>
        <v>1133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42</v>
      </c>
      <c r="F10" s="90">
        <v>29</v>
      </c>
      <c r="G10" s="90">
        <v>6</v>
      </c>
      <c r="H10" s="90">
        <v>19</v>
      </c>
      <c r="I10" s="90">
        <v>3</v>
      </c>
      <c r="J10" s="90">
        <v>23</v>
      </c>
      <c r="K10" s="91">
        <v>7</v>
      </c>
      <c r="L10" s="101">
        <f>E10-F10</f>
        <v>13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443</v>
      </c>
      <c r="F12" s="90">
        <v>27</v>
      </c>
      <c r="G12" s="90">
        <v>2</v>
      </c>
      <c r="H12" s="90">
        <v>59</v>
      </c>
      <c r="I12" s="90">
        <v>19</v>
      </c>
      <c r="J12" s="90">
        <v>384</v>
      </c>
      <c r="K12" s="91">
        <v>365</v>
      </c>
      <c r="L12" s="101">
        <f>E12-F12</f>
        <v>416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44</v>
      </c>
      <c r="F13" s="90">
        <v>34</v>
      </c>
      <c r="G13" s="90"/>
      <c r="H13" s="90">
        <v>20</v>
      </c>
      <c r="I13" s="90">
        <v>9</v>
      </c>
      <c r="J13" s="90">
        <v>24</v>
      </c>
      <c r="K13" s="91">
        <v>1</v>
      </c>
      <c r="L13" s="101">
        <f>E13-F13</f>
        <v>10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45988</v>
      </c>
      <c r="F14" s="105">
        <f>SUM(F6:F13)</f>
        <v>36201</v>
      </c>
      <c r="G14" s="105">
        <f>SUM(G6:G13)</f>
        <v>185</v>
      </c>
      <c r="H14" s="105">
        <f>SUM(H6:H13)</f>
        <v>34924</v>
      </c>
      <c r="I14" s="105">
        <f>SUM(I6:I13)</f>
        <v>24810</v>
      </c>
      <c r="J14" s="105">
        <f>SUM(J6:J13)</f>
        <v>11064</v>
      </c>
      <c r="K14" s="105">
        <f>SUM(K6:K13)</f>
        <v>3288</v>
      </c>
      <c r="L14" s="101">
        <f>E14-F14</f>
        <v>9787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1204</v>
      </c>
      <c r="F15" s="92">
        <v>1019</v>
      </c>
      <c r="G15" s="92">
        <v>18</v>
      </c>
      <c r="H15" s="92">
        <v>1030</v>
      </c>
      <c r="I15" s="92">
        <v>674</v>
      </c>
      <c r="J15" s="92">
        <v>174</v>
      </c>
      <c r="K15" s="91">
        <v>32</v>
      </c>
      <c r="L15" s="101">
        <f>E15-F15</f>
        <v>185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1877</v>
      </c>
      <c r="F16" s="92">
        <v>707</v>
      </c>
      <c r="G16" s="92">
        <v>34</v>
      </c>
      <c r="H16" s="92">
        <v>1115</v>
      </c>
      <c r="I16" s="92">
        <v>597</v>
      </c>
      <c r="J16" s="92">
        <v>762</v>
      </c>
      <c r="K16" s="91">
        <v>222</v>
      </c>
      <c r="L16" s="101">
        <f>E16-F16</f>
        <v>1170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13</v>
      </c>
      <c r="F17" s="92">
        <v>9</v>
      </c>
      <c r="G17" s="92"/>
      <c r="H17" s="92">
        <v>7</v>
      </c>
      <c r="I17" s="92">
        <v>5</v>
      </c>
      <c r="J17" s="92">
        <v>6</v>
      </c>
      <c r="K17" s="91">
        <v>1</v>
      </c>
      <c r="L17" s="101">
        <f>E17-F17</f>
        <v>4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117</v>
      </c>
      <c r="F18" s="91">
        <v>87</v>
      </c>
      <c r="G18" s="91"/>
      <c r="H18" s="91">
        <v>84</v>
      </c>
      <c r="I18" s="91">
        <v>41</v>
      </c>
      <c r="J18" s="91">
        <v>33</v>
      </c>
      <c r="K18" s="91">
        <v>6</v>
      </c>
      <c r="L18" s="101">
        <f>E18-F18</f>
        <v>30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12</v>
      </c>
      <c r="F19" s="91">
        <v>6</v>
      </c>
      <c r="G19" s="91"/>
      <c r="H19" s="91">
        <v>5</v>
      </c>
      <c r="I19" s="91">
        <v>2</v>
      </c>
      <c r="J19" s="91">
        <v>7</v>
      </c>
      <c r="K19" s="91">
        <v>4</v>
      </c>
      <c r="L19" s="101">
        <f>E19-F19</f>
        <v>6</v>
      </c>
    </row>
    <row r="20" spans="1:12" ht="17.25" customHeight="1">
      <c r="A20" s="163"/>
      <c r="B20" s="153" t="s">
        <v>35</v>
      </c>
      <c r="C20" s="154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2550</v>
      </c>
      <c r="F22" s="91">
        <v>1246</v>
      </c>
      <c r="G22" s="91">
        <v>39</v>
      </c>
      <c r="H22" s="91">
        <v>1568</v>
      </c>
      <c r="I22" s="91">
        <v>646</v>
      </c>
      <c r="J22" s="91">
        <v>982</v>
      </c>
      <c r="K22" s="91">
        <v>265</v>
      </c>
      <c r="L22" s="101">
        <f>E22-F22</f>
        <v>1304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3584</v>
      </c>
      <c r="F23" s="91">
        <v>3243</v>
      </c>
      <c r="G23" s="91">
        <v>2</v>
      </c>
      <c r="H23" s="91">
        <v>3116</v>
      </c>
      <c r="I23" s="91">
        <v>2479</v>
      </c>
      <c r="J23" s="91">
        <v>468</v>
      </c>
      <c r="K23" s="91">
        <v>22</v>
      </c>
      <c r="L23" s="101">
        <f>E23-F23</f>
        <v>341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193</v>
      </c>
      <c r="F24" s="91">
        <v>191</v>
      </c>
      <c r="G24" s="91">
        <v>2</v>
      </c>
      <c r="H24" s="91">
        <v>177</v>
      </c>
      <c r="I24" s="91">
        <v>73</v>
      </c>
      <c r="J24" s="91">
        <v>16</v>
      </c>
      <c r="K24" s="91">
        <v>1</v>
      </c>
      <c r="L24" s="101">
        <f>E24-F24</f>
        <v>2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20813</v>
      </c>
      <c r="F25" s="91">
        <v>18514</v>
      </c>
      <c r="G25" s="91">
        <v>62</v>
      </c>
      <c r="H25" s="91">
        <v>17689</v>
      </c>
      <c r="I25" s="91">
        <v>15214</v>
      </c>
      <c r="J25" s="91">
        <v>3124</v>
      </c>
      <c r="K25" s="91">
        <v>91</v>
      </c>
      <c r="L25" s="101">
        <f>E25-F25</f>
        <v>2299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33297</v>
      </c>
      <c r="F26" s="91">
        <v>15761</v>
      </c>
      <c r="G26" s="91">
        <v>352</v>
      </c>
      <c r="H26" s="91">
        <v>16243</v>
      </c>
      <c r="I26" s="91">
        <v>12886</v>
      </c>
      <c r="J26" s="91">
        <v>17054</v>
      </c>
      <c r="K26" s="91">
        <v>5083</v>
      </c>
      <c r="L26" s="101">
        <f>E26-F26</f>
        <v>17536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2602</v>
      </c>
      <c r="F27" s="91">
        <v>2375</v>
      </c>
      <c r="G27" s="91">
        <v>7</v>
      </c>
      <c r="H27" s="91">
        <v>2383</v>
      </c>
      <c r="I27" s="91">
        <v>2019</v>
      </c>
      <c r="J27" s="91">
        <v>219</v>
      </c>
      <c r="K27" s="91">
        <v>14</v>
      </c>
      <c r="L27" s="101">
        <f>E27-F27</f>
        <v>227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2943</v>
      </c>
      <c r="F28" s="91">
        <v>2030</v>
      </c>
      <c r="G28" s="91">
        <v>10</v>
      </c>
      <c r="H28" s="91">
        <v>2131</v>
      </c>
      <c r="I28" s="91">
        <v>1904</v>
      </c>
      <c r="J28" s="91">
        <v>812</v>
      </c>
      <c r="K28" s="91">
        <v>76</v>
      </c>
      <c r="L28" s="101">
        <f>E28-F28</f>
        <v>913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711</v>
      </c>
      <c r="F29" s="91">
        <v>446</v>
      </c>
      <c r="G29" s="91">
        <v>5</v>
      </c>
      <c r="H29" s="91">
        <v>470</v>
      </c>
      <c r="I29" s="91">
        <v>213</v>
      </c>
      <c r="J29" s="91">
        <v>241</v>
      </c>
      <c r="K29" s="91">
        <v>42</v>
      </c>
      <c r="L29" s="101">
        <f>E29-F29</f>
        <v>265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130</v>
      </c>
      <c r="F30" s="91">
        <v>53</v>
      </c>
      <c r="G30" s="91">
        <v>3</v>
      </c>
      <c r="H30" s="91">
        <v>50</v>
      </c>
      <c r="I30" s="91">
        <v>12</v>
      </c>
      <c r="J30" s="91">
        <v>80</v>
      </c>
      <c r="K30" s="91">
        <v>42</v>
      </c>
      <c r="L30" s="101">
        <f>E30-F30</f>
        <v>77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33</v>
      </c>
      <c r="F31" s="91">
        <v>26</v>
      </c>
      <c r="G31" s="91">
        <v>1</v>
      </c>
      <c r="H31" s="91">
        <v>19</v>
      </c>
      <c r="I31" s="91">
        <v>10</v>
      </c>
      <c r="J31" s="91">
        <v>14</v>
      </c>
      <c r="K31" s="91">
        <v>2</v>
      </c>
      <c r="L31" s="101">
        <f>E31-F31</f>
        <v>7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621</v>
      </c>
      <c r="F32" s="91">
        <v>342</v>
      </c>
      <c r="G32" s="91">
        <v>17</v>
      </c>
      <c r="H32" s="91">
        <v>357</v>
      </c>
      <c r="I32" s="91">
        <v>168</v>
      </c>
      <c r="J32" s="91">
        <v>264</v>
      </c>
      <c r="K32" s="91">
        <v>52</v>
      </c>
      <c r="L32" s="101">
        <f>E32-F32</f>
        <v>279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2935</v>
      </c>
      <c r="F33" s="91">
        <v>2381</v>
      </c>
      <c r="G33" s="91">
        <v>28</v>
      </c>
      <c r="H33" s="91">
        <v>2288</v>
      </c>
      <c r="I33" s="91">
        <v>1437</v>
      </c>
      <c r="J33" s="91">
        <v>647</v>
      </c>
      <c r="K33" s="91">
        <v>71</v>
      </c>
      <c r="L33" s="101">
        <f>E33-F33</f>
        <v>554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28</v>
      </c>
      <c r="F34" s="91">
        <v>15</v>
      </c>
      <c r="G34" s="91"/>
      <c r="H34" s="91">
        <v>14</v>
      </c>
      <c r="I34" s="91">
        <v>9</v>
      </c>
      <c r="J34" s="91">
        <v>14</v>
      </c>
      <c r="K34" s="91"/>
      <c r="L34" s="101">
        <f>E34-F34</f>
        <v>13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113</v>
      </c>
      <c r="F35" s="91">
        <v>85</v>
      </c>
      <c r="G35" s="91">
        <v>1</v>
      </c>
      <c r="H35" s="91">
        <v>63</v>
      </c>
      <c r="I35" s="91">
        <v>30</v>
      </c>
      <c r="J35" s="91">
        <v>50</v>
      </c>
      <c r="K35" s="91">
        <v>5</v>
      </c>
      <c r="L35" s="101">
        <f>E35-F35</f>
        <v>28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50770</v>
      </c>
      <c r="F37" s="91">
        <v>30055</v>
      </c>
      <c r="G37" s="91">
        <v>444</v>
      </c>
      <c r="H37" s="91">
        <v>27767</v>
      </c>
      <c r="I37" s="91">
        <v>19221</v>
      </c>
      <c r="J37" s="91">
        <v>23003</v>
      </c>
      <c r="K37" s="91">
        <v>5501</v>
      </c>
      <c r="L37" s="101">
        <f>E37-F37</f>
        <v>20715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30823</v>
      </c>
      <c r="F38" s="91">
        <v>27596</v>
      </c>
      <c r="G38" s="91">
        <v>2</v>
      </c>
      <c r="H38" s="91">
        <v>25111</v>
      </c>
      <c r="I38" s="91" t="s">
        <v>180</v>
      </c>
      <c r="J38" s="91">
        <v>5712</v>
      </c>
      <c r="K38" s="91">
        <v>85</v>
      </c>
      <c r="L38" s="101">
        <f>E38-F38</f>
        <v>3227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484</v>
      </c>
      <c r="F39" s="91">
        <v>456</v>
      </c>
      <c r="G39" s="91">
        <v>1</v>
      </c>
      <c r="H39" s="91">
        <v>336</v>
      </c>
      <c r="I39" s="91" t="s">
        <v>180</v>
      </c>
      <c r="J39" s="91">
        <v>148</v>
      </c>
      <c r="K39" s="91">
        <v>3</v>
      </c>
      <c r="L39" s="101">
        <f>E39-F39</f>
        <v>28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953</v>
      </c>
      <c r="F40" s="91">
        <v>749</v>
      </c>
      <c r="G40" s="91"/>
      <c r="H40" s="91">
        <v>730</v>
      </c>
      <c r="I40" s="91">
        <v>502</v>
      </c>
      <c r="J40" s="91">
        <v>223</v>
      </c>
      <c r="K40" s="91">
        <v>54</v>
      </c>
      <c r="L40" s="101">
        <f>E40-F40</f>
        <v>204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31776</v>
      </c>
      <c r="F41" s="91">
        <f aca="true" t="shared" si="0" ref="F41:K41">F38+F40</f>
        <v>28345</v>
      </c>
      <c r="G41" s="91">
        <f t="shared" si="0"/>
        <v>2</v>
      </c>
      <c r="H41" s="91">
        <f t="shared" si="0"/>
        <v>25841</v>
      </c>
      <c r="I41" s="91">
        <f>I40</f>
        <v>502</v>
      </c>
      <c r="J41" s="91">
        <f t="shared" si="0"/>
        <v>5935</v>
      </c>
      <c r="K41" s="91">
        <f t="shared" si="0"/>
        <v>139</v>
      </c>
      <c r="L41" s="101">
        <f>E41-F41</f>
        <v>3431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131084</v>
      </c>
      <c r="F42" s="91">
        <f aca="true" t="shared" si="1" ref="F42:K42">F14+F22+F37+F41</f>
        <v>95847</v>
      </c>
      <c r="G42" s="91">
        <f t="shared" si="1"/>
        <v>670</v>
      </c>
      <c r="H42" s="91">
        <f t="shared" si="1"/>
        <v>90100</v>
      </c>
      <c r="I42" s="91">
        <f t="shared" si="1"/>
        <v>45179</v>
      </c>
      <c r="J42" s="91">
        <f t="shared" si="1"/>
        <v>40984</v>
      </c>
      <c r="K42" s="91">
        <f t="shared" si="1"/>
        <v>9193</v>
      </c>
      <c r="L42" s="101">
        <f>E42-F42</f>
        <v>35237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&amp;LFD7B6ADB&amp;CФорма № Зведений- 1 мзс, Підрозділ: ТУ ДСА України в Одеській областi,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924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807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4851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285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312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1013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987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731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349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456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242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2341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86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332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501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1319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363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11639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335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184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94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39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8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13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342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66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6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60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>
        <v>12</v>
      </c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145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67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16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1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>
        <v>1</v>
      </c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7155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1604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261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1343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160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2123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1347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899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3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>
        <v>2</v>
      </c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5" r:id="rId1"/>
  <headerFooter>
    <oddFooter>&amp;LFD7B6ADB&amp;CФорма № Зведений- 1 мзс, Підрозділ: ТУ ДСА України в Одеській областi,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2552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1900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383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11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404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101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98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73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74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46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4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348480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4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5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241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8886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295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197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>
        <v>2</v>
      </c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77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15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329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139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2149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401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>
        <v>4</v>
      </c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1615859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193011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28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672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63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5367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31529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19241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327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4133025807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698360988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7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326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50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5000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1343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27753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662163501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6308719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279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199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31370</v>
      </c>
      <c r="F58" s="96">
        <v>2506</v>
      </c>
      <c r="G58" s="96">
        <v>855</v>
      </c>
      <c r="H58" s="96">
        <v>107</v>
      </c>
      <c r="I58" s="96">
        <v>86</v>
      </c>
    </row>
    <row r="59" spans="1:9" ht="13.5" customHeight="1">
      <c r="A59" s="261" t="s">
        <v>31</v>
      </c>
      <c r="B59" s="261"/>
      <c r="C59" s="261"/>
      <c r="D59" s="261"/>
      <c r="E59" s="96">
        <v>849</v>
      </c>
      <c r="F59" s="96">
        <v>625</v>
      </c>
      <c r="G59" s="96">
        <v>70</v>
      </c>
      <c r="H59" s="96">
        <v>11</v>
      </c>
      <c r="I59" s="96">
        <v>13</v>
      </c>
    </row>
    <row r="60" spans="1:9" ht="13.5" customHeight="1">
      <c r="A60" s="261" t="s">
        <v>111</v>
      </c>
      <c r="B60" s="261"/>
      <c r="C60" s="261"/>
      <c r="D60" s="261"/>
      <c r="E60" s="96">
        <v>17027</v>
      </c>
      <c r="F60" s="96">
        <v>9059</v>
      </c>
      <c r="G60" s="96">
        <v>1164</v>
      </c>
      <c r="H60" s="96">
        <v>303</v>
      </c>
      <c r="I60" s="96">
        <v>214</v>
      </c>
    </row>
    <row r="61" spans="1:9" ht="13.5" customHeight="1">
      <c r="A61" s="193" t="s">
        <v>115</v>
      </c>
      <c r="B61" s="193"/>
      <c r="C61" s="193"/>
      <c r="D61" s="193"/>
      <c r="E61" s="96">
        <v>25108</v>
      </c>
      <c r="F61" s="96">
        <v>719</v>
      </c>
      <c r="G61" s="96">
        <v>14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9" r:id="rId1"/>
  <headerFooter alignWithMargins="0">
    <oddFooter>&amp;LFD7B6ADB&amp;CФорма № Зведений- 1 мзс, Підрозділ: ТУ ДСА України в Одеській областi,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0.22430704665235213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0.29718004338394793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0.269857433808554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0.23914272051471547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0.02342038753159225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0.9400398551858692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452.7638190954774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658.713567839196</v>
      </c>
    </row>
    <row r="11" spans="1:4" ht="16.5" customHeight="1">
      <c r="A11" s="216" t="s">
        <v>65</v>
      </c>
      <c r="B11" s="218"/>
      <c r="C11" s="14">
        <v>9</v>
      </c>
      <c r="D11" s="94">
        <v>58.8787878787879</v>
      </c>
    </row>
    <row r="12" spans="1:4" ht="16.5" customHeight="1">
      <c r="A12" s="303" t="s">
        <v>110</v>
      </c>
      <c r="B12" s="303"/>
      <c r="C12" s="14">
        <v>10</v>
      </c>
      <c r="D12" s="94">
        <v>32.1212121212121</v>
      </c>
    </row>
    <row r="13" spans="1:4" ht="16.5" customHeight="1">
      <c r="A13" s="303" t="s">
        <v>31</v>
      </c>
      <c r="B13" s="303"/>
      <c r="C13" s="14">
        <v>11</v>
      </c>
      <c r="D13" s="94">
        <v>119.939393939394</v>
      </c>
    </row>
    <row r="14" spans="1:4" ht="16.5" customHeight="1">
      <c r="A14" s="303" t="s">
        <v>111</v>
      </c>
      <c r="B14" s="303"/>
      <c r="C14" s="14">
        <v>12</v>
      </c>
      <c r="D14" s="94">
        <v>113.212121212121</v>
      </c>
    </row>
    <row r="15" spans="1:4" ht="16.5" customHeight="1">
      <c r="A15" s="303" t="s">
        <v>115</v>
      </c>
      <c r="B15" s="303"/>
      <c r="C15" s="14">
        <v>13</v>
      </c>
      <c r="D15" s="94">
        <v>18.5757575757576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&amp;LFD7B6ADB&amp;CФорма № Зведений- 1 мзс, Підрозділ: ТУ ДСА України в Одеській областi,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2018-03-16T13:51:01Z</cp:lastPrinted>
  <dcterms:created xsi:type="dcterms:W3CDTF">2004-04-20T14:33:35Z</dcterms:created>
  <dcterms:modified xsi:type="dcterms:W3CDTF">2018-08-31T11:34:29Z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мзс_10015_2.2018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FD7B6ADB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