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<sst xmlns="http://schemas.openxmlformats.org/spreadsheetml/2006/main" count="294" uniqueCount="221">
  <si>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</si>
  <si>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</si>
  <si>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</si>
  <si>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</si>
  <si>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</si>
  <si>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</si>
  <si>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</si>
  <si>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</si>
  <si>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</si>
  <si>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</si>
  <si>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</si>
  <si>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</si>
  <si>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</si>
  <si>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</si>
  <si>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</si>
  <si>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</si>
  <si>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</si>
  <si>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</si>
  <si>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</si>
  <si>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</si>
  <si>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</si>
  <si>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</si>
  <si>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</si>
  <si>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</si>
  <si>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</si>
  <si>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</si>
  <si>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</si>
  <si>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</si>
  <si>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</si>
  <si>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</si>
  <si>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</si>
  <si>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</si>
  <si>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</si>
  <si>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</si>
  <si>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</si>
  <si>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</si>
  <si>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</si>
  <si>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</si>
  <si>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</si>
  <si>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</si>
  <si>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</si>
  <si>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</si>
  <si>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</si>
  <si>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</si>
  <si>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</si>
  <si>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</si>
  <si>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</si>
  <si>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</si>
  <si>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</si>
  <si>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</si>
  <si>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</si>
  <si>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</si>
  <si>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</si>
  <si>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</si>
  <si>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</si>
  <si>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</si>
  <si>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</si>
  <si>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</si>
  <si>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</si>
  <si>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</si>
  <si>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</si>
  <si>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</si>
  <si>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</si>
  <si>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</si>
  <si>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</si>
  <si>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</si>
  <si>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</si>
  <si>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</si>
  <si>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</si>
  <si>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</si>
  <si>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</si>
  <si>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</si>
  <si>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</si>
  <si>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</si>
  <si>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</si>
  <si>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</si>
  <si>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</si>
  <si>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</si>
  <si>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</si>
  <si>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</si>
  <si>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</si>
  <si>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</si>
  <si>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</si>
  <si>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</si>
  <si>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</si>
  <si>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</si>
  <si>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</si>
  <si>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</si>
  <si>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</si>
  <si>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</si>
  <si>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</si>
  <si>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</si>
  <si>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</si>
  <si>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</si>
  <si>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</si>
  <si>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</si>
  <si>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</si>
  <si>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</si>
  <si>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</si>
  <si>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</si>
  <si>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</si>
  <si>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</si>
  <si>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</si>
  <si>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</si>
  <si>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</si>
  <si>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</si>
  <si>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</si>
  <si>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</si>
  <si>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</si>
  <si>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</si>
  <si>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</si>
  <si>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</si>
  <si>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</si>
  <si>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</si>
  <si>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</si>
  <si>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</si>
  <si>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</si>
  <si>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</si>
  <si>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</si>
  <si>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</si>
  <si>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</si>
  <si>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</si>
  <si>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</si>
  <si>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</si>
  <si>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</si>
  <si>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</si>
  <si>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</si>
  <si>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</si>
  <si>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</si>
  <si>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</si>
  <si>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</si>
  <si>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</si>
  <si>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</si>
  <si>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</si>
  <si>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</si>
  <si>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</si>
  <si>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</si>
  <si>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</si>
  <si>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</si>
  <si>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</si>
  <si>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</si>
  <si>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</si>
  <si>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</si>
  <si>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</si>
  <si>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</si>
  <si>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</si>
  <si>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</si>
  <si>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</si>
  <si>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</si>
  <si>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</si>
  <si>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</si>
  <si>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</si>
  <si>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</si>
  <si>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</si>
  <si>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</si>
  <si>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</si>
  <si>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</si>
  <si>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</si>
  <si>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</si>
  <si>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</si>
  <si>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</si>
  <si>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</si>
  <si>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</si>
  <si>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</si>
  <si>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</si>
  <si>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</si>
  <si>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</si>
  <si>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</si>
  <si>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</si>
  <si>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</si>
  <si>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</si>
  <si>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</si>
  <si>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</si>
  <si>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</si>
  <si>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</si>
  <si>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</si>
  <si>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</si>
  <si>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</si>
  <si>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</si>
  <si>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</si>
  <si>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</si>
  <si>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</si>
  <si>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</si>
  <si>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</si>
  <si>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</si>
  <si>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</si>
  <si>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</si>
  <si>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</si>
  <si>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</si>
  <si>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</si>
  <si>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</si>
  <si>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</si>
  <si>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</si>
  <si>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</si>
  <si>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</si>
  <si>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</si>
  <si>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</si>
  <si>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</si>
  <si>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</si>
  <si>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</si>
  <si>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</si>
  <si>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</si>
  <si>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</si>
  <si>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</si>
  <si>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</si>
  <si>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</si>
  <si>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</si>
  <si>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</si>
  <si>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</si>
  <si>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</si>
  <si>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</si>
  <si>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</si>
  <si>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</si>
  <si>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</si>
  <si>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</si>
  <si>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</si>
  <si>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Лукаш Т.В.</t>
  </si>
  <si>
    <t>Кузьменко І.В.</t>
  </si>
  <si>
    <t>+38063 - 323 - 32 - 65</t>
  </si>
  <si>
    <t>zvit@od.court.gov.ua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</si>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</sst>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&amp;L0A411233&amp;C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14337</v>
      </c>
      <c r="F6" s="103">
        <v>5852</v>
      </c>
      <c r="G6" s="103">
        <v>130</v>
      </c>
      <c r="H6" s="103">
        <v>5279</v>
      </c>
      <c r="I6" s="121" t="s">
        <v>209</v>
      </c>
      <c r="J6" s="103">
        <v>9058</v>
      </c>
      <c r="K6" s="84">
        <v>5068</v>
      </c>
      <c r="L6" s="91">
        <f>E6-F6</f>
        <v>8485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45197</v>
      </c>
      <c r="F7" s="103">
        <v>44088</v>
      </c>
      <c r="G7" s="103">
        <v>61</v>
      </c>
      <c r="H7" s="103">
        <v>44187</v>
      </c>
      <c r="I7" s="103">
        <v>35362</v>
      </c>
      <c r="J7" s="103">
        <v>1010</v>
      </c>
      <c r="K7" s="84">
        <v>302</v>
      </c>
      <c r="L7" s="91">
        <f>E7-F7</f>
        <v>1109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115</v>
      </c>
      <c r="F8" s="103">
        <v>105</v>
      </c>
      <c r="G8" s="103"/>
      <c r="H8" s="103">
        <v>110</v>
      </c>
      <c r="I8" s="103">
        <v>77</v>
      </c>
      <c r="J8" s="103">
        <v>5</v>
      </c>
      <c r="K8" s="84">
        <v>2</v>
      </c>
      <c r="L8" s="91">
        <f>E8-F8</f>
        <v>10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4551</v>
      </c>
      <c r="F9" s="103">
        <v>3955</v>
      </c>
      <c r="G9" s="103">
        <v>45</v>
      </c>
      <c r="H9" s="85">
        <v>3783</v>
      </c>
      <c r="I9" s="103">
        <v>2710</v>
      </c>
      <c r="J9" s="103">
        <v>768</v>
      </c>
      <c r="K9" s="84">
        <v>186</v>
      </c>
      <c r="L9" s="91">
        <f>E9-F9</f>
        <v>596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41</v>
      </c>
      <c r="F10" s="103">
        <v>24</v>
      </c>
      <c r="G10" s="103">
        <v>4</v>
      </c>
      <c r="H10" s="103">
        <v>28</v>
      </c>
      <c r="I10" s="103">
        <v>4</v>
      </c>
      <c r="J10" s="103">
        <v>13</v>
      </c>
      <c r="K10" s="84">
        <v>8</v>
      </c>
      <c r="L10" s="91">
        <f>E10-F10</f>
        <v>17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4</v>
      </c>
      <c r="F11" s="103">
        <v>4</v>
      </c>
      <c r="G11" s="103"/>
      <c r="H11" s="103">
        <v>4</v>
      </c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429</v>
      </c>
      <c r="F12" s="103">
        <v>416</v>
      </c>
      <c r="G12" s="103"/>
      <c r="H12" s="103">
        <v>412</v>
      </c>
      <c r="I12" s="103">
        <v>170</v>
      </c>
      <c r="J12" s="103">
        <v>17</v>
      </c>
      <c r="K12" s="84">
        <v>9</v>
      </c>
      <c r="L12" s="91">
        <f>E12-F12</f>
        <v>13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215</v>
      </c>
      <c r="F13" s="103">
        <v>3</v>
      </c>
      <c r="G13" s="103"/>
      <c r="H13" s="103">
        <v>57</v>
      </c>
      <c r="I13" s="103">
        <v>8</v>
      </c>
      <c r="J13" s="103">
        <v>158</v>
      </c>
      <c r="K13" s="84">
        <v>45</v>
      </c>
      <c r="L13" s="91">
        <f>E13-F13</f>
        <v>212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256</v>
      </c>
      <c r="F14" s="106">
        <v>189</v>
      </c>
      <c r="G14" s="106">
        <v>4</v>
      </c>
      <c r="H14" s="106">
        <v>231</v>
      </c>
      <c r="I14" s="106">
        <v>185</v>
      </c>
      <c r="J14" s="106">
        <v>25</v>
      </c>
      <c r="K14" s="94">
        <v>14</v>
      </c>
      <c r="L14" s="91">
        <f>E14-F14</f>
        <v>67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301</v>
      </c>
      <c r="F15" s="106">
        <v>268</v>
      </c>
      <c r="G15" s="106">
        <v>1</v>
      </c>
      <c r="H15" s="106">
        <v>245</v>
      </c>
      <c r="I15" s="106">
        <v>137</v>
      </c>
      <c r="J15" s="106">
        <v>56</v>
      </c>
      <c r="K15" s="94">
        <v>14</v>
      </c>
      <c r="L15" s="91">
        <f>E15-F15</f>
        <v>33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65446</v>
      </c>
      <c r="F16" s="84">
        <f>SUM(F6:F15)</f>
        <v>54904</v>
      </c>
      <c r="G16" s="84">
        <f>SUM(G6:G15)</f>
        <v>245</v>
      </c>
      <c r="H16" s="84">
        <f>SUM(H6:H15)</f>
        <v>54336</v>
      </c>
      <c r="I16" s="84">
        <f>SUM(I6:I15)</f>
        <v>38653</v>
      </c>
      <c r="J16" s="84">
        <f>SUM(J6:J15)</f>
        <v>11110</v>
      </c>
      <c r="K16" s="84">
        <f>SUM(K6:K15)</f>
        <v>5648</v>
      </c>
      <c r="L16" s="91">
        <f>E16-F16</f>
        <v>10542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1204</v>
      </c>
      <c r="F17" s="84">
        <v>1067</v>
      </c>
      <c r="G17" s="84">
        <v>11</v>
      </c>
      <c r="H17" s="84">
        <v>1091</v>
      </c>
      <c r="I17" s="84">
        <v>776</v>
      </c>
      <c r="J17" s="84">
        <v>113</v>
      </c>
      <c r="K17" s="84">
        <v>23</v>
      </c>
      <c r="L17" s="91">
        <f>E17-F17</f>
        <v>137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1246</v>
      </c>
      <c r="F18" s="84">
        <v>808</v>
      </c>
      <c r="G18" s="84">
        <v>17</v>
      </c>
      <c r="H18" s="84">
        <v>902</v>
      </c>
      <c r="I18" s="84">
        <v>482</v>
      </c>
      <c r="J18" s="84">
        <v>344</v>
      </c>
      <c r="K18" s="84">
        <v>86</v>
      </c>
      <c r="L18" s="91">
        <f>E18-F18</f>
        <v>438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3</v>
      </c>
      <c r="F19" s="111">
        <v>3</v>
      </c>
      <c r="G19" s="111"/>
      <c r="H19" s="111">
        <v>3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37</v>
      </c>
      <c r="F20" s="84">
        <v>20</v>
      </c>
      <c r="G20" s="84">
        <v>1</v>
      </c>
      <c r="H20" s="84">
        <v>22</v>
      </c>
      <c r="I20" s="84">
        <v>15</v>
      </c>
      <c r="J20" s="84">
        <v>15</v>
      </c>
      <c r="K20" s="84">
        <v>11</v>
      </c>
      <c r="L20" s="91">
        <f>E20-F20</f>
        <v>17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7</v>
      </c>
      <c r="F21" s="84">
        <v>1</v>
      </c>
      <c r="G21" s="84"/>
      <c r="H21" s="84">
        <v>3</v>
      </c>
      <c r="I21" s="84"/>
      <c r="J21" s="84">
        <v>4</v>
      </c>
      <c r="K21" s="84">
        <v>4</v>
      </c>
      <c r="L21" s="91">
        <f>E21-F21</f>
        <v>6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1725</v>
      </c>
      <c r="F25" s="94">
        <v>1191</v>
      </c>
      <c r="G25" s="94">
        <v>21</v>
      </c>
      <c r="H25" s="94">
        <v>1249</v>
      </c>
      <c r="I25" s="94">
        <v>499</v>
      </c>
      <c r="J25" s="94">
        <v>476</v>
      </c>
      <c r="K25" s="94">
        <v>124</v>
      </c>
      <c r="L25" s="91">
        <f>E25-F25</f>
        <v>534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14312</v>
      </c>
      <c r="F26" s="84">
        <v>12464</v>
      </c>
      <c r="G26" s="84">
        <v>11</v>
      </c>
      <c r="H26" s="84">
        <v>13564</v>
      </c>
      <c r="I26" s="84">
        <v>9546</v>
      </c>
      <c r="J26" s="84">
        <v>748</v>
      </c>
      <c r="K26" s="84">
        <v>17</v>
      </c>
      <c r="L26" s="91">
        <f>E26-F26</f>
        <v>1848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627</v>
      </c>
      <c r="F27" s="111">
        <v>511</v>
      </c>
      <c r="G27" s="111">
        <v>1</v>
      </c>
      <c r="H27" s="111">
        <v>540</v>
      </c>
      <c r="I27" s="111">
        <v>335</v>
      </c>
      <c r="J27" s="111">
        <v>87</v>
      </c>
      <c r="K27" s="111">
        <v>46</v>
      </c>
      <c r="L27" s="91">
        <f>E27-F27</f>
        <v>116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27631</v>
      </c>
      <c r="F28" s="84">
        <v>24803</v>
      </c>
      <c r="G28" s="84">
        <v>128</v>
      </c>
      <c r="H28" s="84">
        <v>25110</v>
      </c>
      <c r="I28" s="84">
        <v>21315</v>
      </c>
      <c r="J28" s="84">
        <v>2521</v>
      </c>
      <c r="K28" s="84">
        <v>277</v>
      </c>
      <c r="L28" s="91">
        <f>E28-F28</f>
        <v>2828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39742</v>
      </c>
      <c r="F29" s="84">
        <v>21957</v>
      </c>
      <c r="G29" s="84">
        <v>397</v>
      </c>
      <c r="H29" s="84">
        <v>24788</v>
      </c>
      <c r="I29" s="84">
        <v>19767</v>
      </c>
      <c r="J29" s="84">
        <v>14954</v>
      </c>
      <c r="K29" s="84">
        <v>4892</v>
      </c>
      <c r="L29" s="91">
        <f>E29-F29</f>
        <v>17785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3522</v>
      </c>
      <c r="F30" s="84">
        <v>3361</v>
      </c>
      <c r="G30" s="84">
        <v>21</v>
      </c>
      <c r="H30" s="84">
        <v>3358</v>
      </c>
      <c r="I30" s="84">
        <v>2818</v>
      </c>
      <c r="J30" s="84">
        <v>164</v>
      </c>
      <c r="K30" s="84">
        <v>3</v>
      </c>
      <c r="L30" s="91">
        <f>E30-F30</f>
        <v>161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3752</v>
      </c>
      <c r="F31" s="84">
        <v>2850</v>
      </c>
      <c r="G31" s="84">
        <v>29</v>
      </c>
      <c r="H31" s="84">
        <v>2901</v>
      </c>
      <c r="I31" s="84">
        <v>2535</v>
      </c>
      <c r="J31" s="84">
        <v>851</v>
      </c>
      <c r="K31" s="84">
        <v>127</v>
      </c>
      <c r="L31" s="91">
        <f>E31-F31</f>
        <v>902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662</v>
      </c>
      <c r="F32" s="84">
        <v>448</v>
      </c>
      <c r="G32" s="84">
        <v>13</v>
      </c>
      <c r="H32" s="84">
        <v>481</v>
      </c>
      <c r="I32" s="84">
        <v>180</v>
      </c>
      <c r="J32" s="84">
        <v>181</v>
      </c>
      <c r="K32" s="84">
        <v>50</v>
      </c>
      <c r="L32" s="91">
        <f>E32-F32</f>
        <v>214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102</v>
      </c>
      <c r="F33" s="84">
        <v>56</v>
      </c>
      <c r="G33" s="84">
        <v>3</v>
      </c>
      <c r="H33" s="84">
        <v>57</v>
      </c>
      <c r="I33" s="84">
        <v>15</v>
      </c>
      <c r="J33" s="84">
        <v>45</v>
      </c>
      <c r="K33" s="84">
        <v>25</v>
      </c>
      <c r="L33" s="91">
        <f>E33-F33</f>
        <v>46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88</v>
      </c>
      <c r="F34" s="84">
        <v>64</v>
      </c>
      <c r="G34" s="84">
        <v>2</v>
      </c>
      <c r="H34" s="84">
        <v>65</v>
      </c>
      <c r="I34" s="84">
        <v>45</v>
      </c>
      <c r="J34" s="84">
        <v>23</v>
      </c>
      <c r="K34" s="84">
        <v>7</v>
      </c>
      <c r="L34" s="91">
        <f>E34-F34</f>
        <v>24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148</v>
      </c>
      <c r="F35" s="84">
        <v>144</v>
      </c>
      <c r="G35" s="84"/>
      <c r="H35" s="84">
        <v>144</v>
      </c>
      <c r="I35" s="84">
        <v>10</v>
      </c>
      <c r="J35" s="84">
        <v>4</v>
      </c>
      <c r="K35" s="84">
        <v>2</v>
      </c>
      <c r="L35" s="91">
        <f>E35-F35</f>
        <v>4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577</v>
      </c>
      <c r="F36" s="84">
        <v>365</v>
      </c>
      <c r="G36" s="84">
        <v>14</v>
      </c>
      <c r="H36" s="84">
        <v>417</v>
      </c>
      <c r="I36" s="84">
        <v>160</v>
      </c>
      <c r="J36" s="84">
        <v>160</v>
      </c>
      <c r="K36" s="84">
        <v>70</v>
      </c>
      <c r="L36" s="91">
        <f>E36-F36</f>
        <v>212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2134</v>
      </c>
      <c r="F37" s="84">
        <v>1438</v>
      </c>
      <c r="G37" s="84">
        <v>6</v>
      </c>
      <c r="H37" s="84">
        <v>1739</v>
      </c>
      <c r="I37" s="84">
        <v>989</v>
      </c>
      <c r="J37" s="84">
        <v>395</v>
      </c>
      <c r="K37" s="84">
        <v>165</v>
      </c>
      <c r="L37" s="91">
        <f>E37-F37</f>
        <v>696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20</v>
      </c>
      <c r="F38" s="84">
        <v>12</v>
      </c>
      <c r="G38" s="84"/>
      <c r="H38" s="84">
        <v>15</v>
      </c>
      <c r="I38" s="84">
        <v>11</v>
      </c>
      <c r="J38" s="84">
        <v>5</v>
      </c>
      <c r="K38" s="84">
        <v>2</v>
      </c>
      <c r="L38" s="91">
        <f>E38-F38</f>
        <v>8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112</v>
      </c>
      <c r="F39" s="84">
        <v>67</v>
      </c>
      <c r="G39" s="84">
        <v>1</v>
      </c>
      <c r="H39" s="84">
        <v>92</v>
      </c>
      <c r="I39" s="84">
        <v>30</v>
      </c>
      <c r="J39" s="84">
        <v>20</v>
      </c>
      <c r="K39" s="84">
        <v>3</v>
      </c>
      <c r="L39" s="91">
        <f>E39-F39</f>
        <v>45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69296</v>
      </c>
      <c r="F40" s="94">
        <v>46523</v>
      </c>
      <c r="G40" s="94">
        <v>515</v>
      </c>
      <c r="H40" s="94">
        <v>49138</v>
      </c>
      <c r="I40" s="94">
        <v>33623</v>
      </c>
      <c r="J40" s="94">
        <v>20158</v>
      </c>
      <c r="K40" s="94">
        <v>5686</v>
      </c>
      <c r="L40" s="91">
        <f>E40-F40</f>
        <v>22773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84036</v>
      </c>
      <c r="F41" s="84">
        <v>76423</v>
      </c>
      <c r="G41" s="84">
        <v>5</v>
      </c>
      <c r="H41" s="84">
        <v>77120</v>
      </c>
      <c r="I41" s="121" t="s">
        <v>209</v>
      </c>
      <c r="J41" s="84">
        <v>6916</v>
      </c>
      <c r="K41" s="84">
        <v>293</v>
      </c>
      <c r="L41" s="91">
        <f>E41-F41</f>
        <v>7613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368</v>
      </c>
      <c r="F42" s="84">
        <v>320</v>
      </c>
      <c r="G42" s="84"/>
      <c r="H42" s="84">
        <v>266</v>
      </c>
      <c r="I42" s="121" t="s">
        <v>209</v>
      </c>
      <c r="J42" s="84">
        <v>102</v>
      </c>
      <c r="K42" s="84">
        <v>12</v>
      </c>
      <c r="L42" s="91">
        <f>E42-F42</f>
        <v>48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572</v>
      </c>
      <c r="F43" s="84">
        <v>511</v>
      </c>
      <c r="G43" s="84"/>
      <c r="H43" s="84">
        <v>490</v>
      </c>
      <c r="I43" s="84">
        <v>389</v>
      </c>
      <c r="J43" s="84">
        <v>82</v>
      </c>
      <c r="K43" s="84">
        <v>25</v>
      </c>
      <c r="L43" s="91">
        <f>E43-F43</f>
        <v>61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49</v>
      </c>
      <c r="F44" s="84">
        <v>47</v>
      </c>
      <c r="G44" s="84"/>
      <c r="H44" s="84">
        <v>48</v>
      </c>
      <c r="I44" s="84">
        <v>16</v>
      </c>
      <c r="J44" s="84">
        <v>1</v>
      </c>
      <c r="K44" s="84"/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84657</v>
      </c>
      <c r="F45" s="84">
        <f aca="true" t="shared" si="0" ref="F45:K45">F41+F43+F44</f>
        <v>76981</v>
      </c>
      <c r="G45" s="84">
        <f t="shared" si="0"/>
        <v>5</v>
      </c>
      <c r="H45" s="84">
        <f t="shared" si="0"/>
        <v>77658</v>
      </c>
      <c r="I45" s="84">
        <f>I43+I44</f>
        <v>405</v>
      </c>
      <c r="J45" s="84">
        <f t="shared" si="0"/>
        <v>6999</v>
      </c>
      <c r="K45" s="84">
        <f t="shared" si="0"/>
        <v>318</v>
      </c>
      <c r="L45" s="91">
        <f>E45-F45</f>
        <v>7676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221124</v>
      </c>
      <c r="F46" s="84">
        <f t="shared" si="1"/>
        <v>179599</v>
      </c>
      <c r="G46" s="84">
        <f t="shared" si="1"/>
        <v>786</v>
      </c>
      <c r="H46" s="84">
        <f t="shared" si="1"/>
        <v>182381</v>
      </c>
      <c r="I46" s="84">
        <f t="shared" si="1"/>
        <v>73180</v>
      </c>
      <c r="J46" s="84">
        <f t="shared" si="1"/>
        <v>38743</v>
      </c>
      <c r="K46" s="84">
        <f t="shared" si="1"/>
        <v>11776</v>
      </c>
      <c r="L46" s="91">
        <f>E46-F46</f>
        <v>41525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&amp;L0A411233&amp;C&amp;R2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1669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1403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7536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111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333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1680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3469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538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699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317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5391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75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358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1099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1640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1773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22313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749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441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149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22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164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7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17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13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38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1765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6439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1133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482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651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233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1033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1704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1438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&amp;L0A411233&amp;C&amp;R3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5335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4230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525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10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857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84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116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208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100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68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1100150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45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5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573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19237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193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3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110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6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195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386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1567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158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85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2248253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454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59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330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40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7781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11453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9233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42193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27103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888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8085843564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514342869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456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289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4198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1780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279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210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6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150689</v>
      </c>
      <c r="F58" s="109">
        <f>F59+F62+F63+F64</f>
        <v>25593</v>
      </c>
      <c r="G58" s="109">
        <f>G59+G62+G63+G64</f>
        <v>3821</v>
      </c>
      <c r="H58" s="109">
        <f>H59+H62+H63+H64</f>
        <v>1089</v>
      </c>
      <c r="I58" s="109">
        <f>I59+I62+I63+I64</f>
        <v>1189</v>
      </c>
    </row>
    <row r="59" spans="1:9" ht="13.5" customHeight="1">
      <c r="A59" s="225" t="s">
        <v>103</v>
      </c>
      <c r="B59" s="225"/>
      <c r="C59" s="225"/>
      <c r="D59" s="225"/>
      <c r="E59" s="94">
        <v>49498</v>
      </c>
      <c r="F59" s="94">
        <v>3420</v>
      </c>
      <c r="G59" s="94">
        <v>635</v>
      </c>
      <c r="H59" s="94">
        <v>322</v>
      </c>
      <c r="I59" s="94">
        <v>461</v>
      </c>
    </row>
    <row r="60" spans="1:9" ht="13.5" customHeight="1">
      <c r="A60" s="328" t="s">
        <v>202</v>
      </c>
      <c r="B60" s="329"/>
      <c r="C60" s="329"/>
      <c r="D60" s="330"/>
      <c r="E60" s="86">
        <v>3018</v>
      </c>
      <c r="F60" s="86">
        <v>1108</v>
      </c>
      <c r="G60" s="86">
        <v>485</v>
      </c>
      <c r="H60" s="86">
        <v>275</v>
      </c>
      <c r="I60" s="86">
        <v>393</v>
      </c>
    </row>
    <row r="61" spans="1:9" ht="13.5" customHeight="1">
      <c r="A61" s="328" t="s">
        <v>203</v>
      </c>
      <c r="B61" s="329"/>
      <c r="C61" s="329"/>
      <c r="D61" s="330"/>
      <c r="E61" s="86">
        <v>42230</v>
      </c>
      <c r="F61" s="86">
        <v>1855</v>
      </c>
      <c r="G61" s="86">
        <v>73</v>
      </c>
      <c r="H61" s="86">
        <v>19</v>
      </c>
      <c r="I61" s="86">
        <v>10</v>
      </c>
    </row>
    <row r="62" spans="1:9" ht="13.5" customHeight="1">
      <c r="A62" s="331" t="s">
        <v>30</v>
      </c>
      <c r="B62" s="331"/>
      <c r="C62" s="331"/>
      <c r="D62" s="331"/>
      <c r="E62" s="84">
        <v>677</v>
      </c>
      <c r="F62" s="84">
        <v>493</v>
      </c>
      <c r="G62" s="84">
        <v>53</v>
      </c>
      <c r="H62" s="84">
        <v>9</v>
      </c>
      <c r="I62" s="84">
        <v>17</v>
      </c>
    </row>
    <row r="63" spans="1:9" ht="13.5" customHeight="1">
      <c r="A63" s="331" t="s">
        <v>104</v>
      </c>
      <c r="B63" s="331"/>
      <c r="C63" s="331"/>
      <c r="D63" s="331"/>
      <c r="E63" s="84">
        <v>29613</v>
      </c>
      <c r="F63" s="84">
        <v>15027</v>
      </c>
      <c r="G63" s="84">
        <v>3037</v>
      </c>
      <c r="H63" s="84">
        <v>751</v>
      </c>
      <c r="I63" s="84">
        <v>710</v>
      </c>
    </row>
    <row r="64" spans="1:9" ht="13.5" customHeight="1">
      <c r="A64" s="225" t="s">
        <v>108</v>
      </c>
      <c r="B64" s="225"/>
      <c r="C64" s="225"/>
      <c r="D64" s="225"/>
      <c r="E64" s="84">
        <v>70901</v>
      </c>
      <c r="F64" s="84">
        <v>6653</v>
      </c>
      <c r="G64" s="84">
        <v>96</v>
      </c>
      <c r="H64" s="84">
        <v>7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62742</v>
      </c>
      <c r="G68" s="115">
        <v>11199469050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14763</v>
      </c>
      <c r="G69" s="117">
        <v>2386313565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47979</v>
      </c>
      <c r="G70" s="117">
        <v>8813155485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25195</v>
      </c>
      <c r="G71" s="115">
        <v>61036957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16</v>
      </c>
      <c r="G72" s="117">
        <v>1316726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31</v>
      </c>
      <c r="G73" s="117">
        <v>4548640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204</v>
      </c>
      <c r="G74" s="117">
        <v>2569783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&amp;L0A411233&amp;C&amp;R4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30.39516815940944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50.837083708370834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26.050420168067227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28.20716340906836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4.543506215173596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101.54900639758573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868.4809523809524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1052.9714285714285</v>
      </c>
    </row>
    <row r="11" spans="1:4" ht="16.5" customHeight="1">
      <c r="A11" s="215" t="s">
        <v>62</v>
      </c>
      <c r="B11" s="217"/>
      <c r="C11" s="10">
        <v>9</v>
      </c>
      <c r="D11" s="84">
        <v>59.969696969697</v>
      </c>
    </row>
    <row r="12" spans="1:4" ht="16.5" customHeight="1">
      <c r="A12" s="331" t="s">
        <v>103</v>
      </c>
      <c r="B12" s="331"/>
      <c r="C12" s="10">
        <v>10</v>
      </c>
      <c r="D12" s="84">
        <v>62.6666666666667</v>
      </c>
    </row>
    <row r="13" spans="1:4" ht="16.5" customHeight="1">
      <c r="A13" s="328" t="s">
        <v>202</v>
      </c>
      <c r="B13" s="330"/>
      <c r="C13" s="10">
        <v>11</v>
      </c>
      <c r="D13" s="94">
        <v>213.393939393939</v>
      </c>
    </row>
    <row r="14" spans="1:4" ht="16.5" customHeight="1">
      <c r="A14" s="328" t="s">
        <v>203</v>
      </c>
      <c r="B14" s="330"/>
      <c r="C14" s="10">
        <v>12</v>
      </c>
      <c r="D14" s="94">
        <v>5.72727272727273</v>
      </c>
    </row>
    <row r="15" spans="1:4" ht="16.5" customHeight="1">
      <c r="A15" s="331" t="s">
        <v>30</v>
      </c>
      <c r="B15" s="331"/>
      <c r="C15" s="10">
        <v>13</v>
      </c>
      <c r="D15" s="84">
        <v>137.484848484848</v>
      </c>
    </row>
    <row r="16" spans="1:4" ht="16.5" customHeight="1">
      <c r="A16" s="331" t="s">
        <v>104</v>
      </c>
      <c r="B16" s="331"/>
      <c r="C16" s="10">
        <v>14</v>
      </c>
      <c r="D16" s="84">
        <v>127.060606060606</v>
      </c>
    </row>
    <row r="17" spans="1:5" ht="16.5" customHeight="1">
      <c r="A17" s="331" t="s">
        <v>108</v>
      </c>
      <c r="B17" s="331"/>
      <c r="C17" s="10">
        <v>15</v>
      </c>
      <c r="D17" s="84">
        <v>26.1212121212121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&amp;L0A411233&amp;C&amp;R5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kuzmenko</cp:lastModifiedBy>
  <cp:lastPrinted>2021-09-02T06:14:55Z</cp:lastPrinted>
  <dcterms:created xsi:type="dcterms:W3CDTF">2004-04-20T14:33:35Z</dcterms:created>
  <dcterms:modified xsi:type="dcterms:W3CDTF">2023-01-18T09:05:22Z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40AD1CB1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