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<sst xmlns="http://schemas.openxmlformats.org/spreadsheetml/2006/main" count="1981" uniqueCount="1094">
  <si>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</si>
  <si>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</si>
  <si>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</si>
  <si>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</si>
  <si>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</si>
  <si>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</si>
  <si>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</si>
  <si>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</si>
  <si>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</si>
  <si>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</si>
  <si>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</si>
  <si>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</si>
  <si>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</si>
  <si>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</si>
  <si>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</si>
  <si>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</si>
  <si>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</si>
  <si>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</si>
  <si>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</si>
  <si>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</si>
  <si>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</si>
  <si>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</si>
  <si>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</si>
  <si>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</si>
  <si>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</si>
  <si>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</si>
  <si>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</si>
  <si>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</si>
  <si>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</si>
  <si>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</si>
  <si>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</si>
  <si>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</si>
  <si>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</si>
  <si>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</si>
  <si>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</si>
  <si>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</si>
  <si>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</si>
  <si>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</si>
  <si>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</si>
  <si>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</si>
  <si>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</si>
  <si>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</si>
  <si>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</si>
  <si>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</si>
  <si>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</si>
  <si>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</si>
  <si>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</si>
  <si>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</si>
  <si>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</si>
  <si>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</si>
  <si>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</si>
  <si>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</si>
  <si>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</si>
  <si>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</si>
  <si>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</si>
  <si>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</si>
  <si>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</si>
  <si>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</si>
  <si>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</si>
  <si>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</si>
  <si>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</si>
  <si>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</si>
  <si>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</si>
  <si>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</si>
  <si>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</si>
  <si>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</si>
  <si>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</si>
  <si>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</si>
  <si>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</si>
  <si>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</si>
  <si>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</si>
  <si>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</si>
  <si>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</si>
  <si>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</si>
  <si>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</si>
  <si>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</si>
  <si>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</si>
  <si>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</si>
  <si>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</si>
  <si>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</si>
  <si>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</si>
  <si>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</si>
  <si>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</si>
  <si>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</si>
  <si>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</si>
  <si>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</si>
  <si>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</si>
  <si>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</si>
  <si>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</si>
  <si>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</si>
  <si>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</si>
  <si>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</si>
  <si>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</si>
  <si>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</si>
  <si>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</si>
  <si>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</si>
  <si>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</si>
  <si>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</si>
  <si>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</si>
  <si>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</si>
  <si>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</si>
  <si>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</si>
  <si>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</si>
  <si>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</si>
  <si>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</si>
  <si>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</si>
  <si>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</si>
  <si>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</si>
  <si>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</si>
  <si>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</si>
  <si>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</si>
  <si>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</si>
  <si>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</si>
  <si>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</si>
  <si>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</si>
  <si>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</si>
  <si>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</si>
  <si>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</si>
  <si>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</si>
  <si>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</si>
  <si>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</si>
  <si>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</si>
  <si>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</si>
  <si>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</si>
  <si>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</si>
  <si>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</si>
  <si>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</si>
  <si>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</si>
  <si>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</si>
  <si>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</si>
  <si>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</si>
  <si>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</si>
  <si>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</si>
  <si>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</si>
  <si>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</si>
  <si>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</si>
  <si>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</si>
  <si>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</si>
  <si>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</si>
  <si>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</si>
  <si>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</si>
  <si>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</si>
  <si>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</si>
  <si>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</si>
  <si>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</si>
  <si>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</si>
  <si>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</si>
  <si>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</si>
  <si>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</si>
  <si>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</si>
  <si>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</si>
  <si>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</si>
  <si>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</si>
  <si>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</si>
  <si>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</si>
  <si>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</si>
  <si>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</si>
  <si>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</si>
  <si>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</si>
  <si>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</si>
  <si>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</si>
  <si>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</si>
  <si>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</si>
  <si>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</si>
  <si>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</si>
  <si>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</si>
  <si>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</si>
  <si>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</si>
  <si>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</si>
  <si>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</si>
  <si>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</si>
  <si>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</si>
  <si>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</si>
  <si>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</si>
  <si>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</si>
  <si>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</si>
  <si>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</si>
  <si>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</si>
  <si>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</si>
  <si>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</si>
  <si>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</si>
  <si>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</si>
  <si>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</si>
  <si>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</si>
  <si>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</si>
  <si>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</si>
  <si>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</si>
  <si>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</si>
  <si>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</si>
  <si>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</si>
  <si>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</si>
  <si>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</si>
  <si>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</si>
  <si>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</si>
  <si>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</si>
  <si>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</si>
  <si>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</si>
  <si>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</si>
  <si>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</si>
  <si>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</si>
  <si>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</si>
  <si>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</si>
  <si>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</si>
  <si>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</si>
  <si>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</si>
  <si>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</si>
  <si>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</si>
  <si>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</si>
  <si>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</si>
  <si>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</si>
  <si>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</si>
  <si>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</si>
  <si>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</si>
  <si>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</si>
  <si>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</si>
  <si>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</si>
  <si>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</si>
  <si>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</si>
  <si>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</si>
  <si>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</si>
  <si>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</si>
  <si>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</si>
  <si>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</si>
  <si>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</si>
  <si>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</si>
  <si>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</si>
  <si>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</si>
  <si>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</si>
  <si>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</si>
  <si>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</si>
  <si>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</si>
  <si>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</si>
  <si>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</si>
  <si>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</si>
  <si>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</si>
  <si>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</si>
  <si>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</si>
  <si>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</si>
  <si>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</si>
  <si>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</si>
  <si>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</si>
  <si>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</si>
  <si>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</si>
  <si>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</si>
  <si>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</si>
  <si>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</si>
  <si>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</si>
  <si>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</si>
  <si>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</si>
  <si>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</si>
  <si>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</si>
  <si>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</si>
  <si>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</si>
  <si>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</si>
  <si>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</si>
  <si>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</si>
  <si>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</si>
  <si>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</si>
  <si>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</si>
  <si>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</si>
  <si>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</si>
  <si>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</si>
  <si>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</si>
  <si>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</si>
  <si>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</si>
  <si>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</si>
  <si>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</si>
  <si>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</si>
  <si>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</si>
  <si>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</si>
  <si>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</si>
  <si>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</si>
  <si>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</si>
  <si>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</si>
  <si>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</si>
  <si>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</si>
  <si>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</si>
  <si>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</si>
  <si>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</si>
  <si>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</si>
  <si>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</si>
  <si>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</si>
  <si>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</si>
  <si>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</si>
  <si>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</si>
  <si>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</si>
  <si>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</si>
  <si>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</si>
  <si>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</si>
  <si>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</si>
  <si>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</si>
  <si>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</si>
  <si>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</si>
  <si>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</si>
  <si>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</si>
  <si>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</si>
  <si>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</si>
  <si>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</si>
  <si>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</si>
  <si>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</si>
  <si>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</si>
  <si>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</si>
  <si>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</si>
  <si>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</si>
  <si>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</si>
  <si>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</si>
  <si>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</si>
  <si>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</si>
  <si>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</si>
  <si>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</si>
  <si>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</si>
  <si>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</si>
  <si>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</si>
  <si>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</si>
  <si>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</si>
  <si>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</si>
  <si>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</si>
  <si>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</si>
  <si>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</si>
  <si>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</si>
  <si>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</si>
  <si>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</si>
  <si>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</si>
  <si>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</si>
  <si>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</si>
  <si>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</si>
  <si>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</si>
  <si>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</si>
  <si>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</si>
  <si>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</si>
  <si>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</si>
  <si>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</si>
  <si>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</si>
  <si>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</si>
  <si>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</si>
  <si>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</si>
  <si>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</si>
  <si>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</si>
  <si>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</si>
  <si>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</si>
  <si>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</si>
  <si>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</si>
  <si>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</si>
  <si>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</si>
  <si>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</si>
  <si>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</si>
  <si>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</si>
  <si>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</si>
  <si>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</si>
  <si>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</si>
  <si>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</si>
  <si>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</si>
  <si>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</si>
  <si>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</si>
  <si>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</si>
  <si>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</si>
  <si>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</si>
  <si>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</si>
  <si>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</si>
  <si>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</si>
  <si>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</si>
  <si>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</si>
  <si>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</si>
  <si>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</si>
  <si>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</si>
  <si>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</si>
  <si>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</si>
  <si>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</si>
  <si>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</si>
  <si>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</si>
  <si>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</si>
  <si>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</si>
  <si>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</si>
  <si>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</si>
  <si>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</si>
  <si>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</si>
  <si>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</si>
  <si>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</si>
  <si>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</si>
  <si>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</si>
  <si>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</si>
  <si>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</si>
  <si>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</si>
  <si>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</si>
  <si>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</si>
  <si>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</si>
  <si>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</si>
  <si>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</si>
  <si>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</si>
  <si>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</si>
  <si>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</si>
  <si>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</si>
  <si>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</si>
  <si>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</si>
  <si>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</si>
  <si>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</si>
  <si>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</si>
  <si>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</si>
  <si>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</si>
  <si>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</si>
  <si>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</si>
  <si>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</si>
  <si>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</si>
  <si>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</si>
  <si>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</si>
  <si>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</si>
  <si>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</si>
  <si>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</si>
  <si>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</si>
  <si>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</si>
  <si>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</si>
  <si>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</si>
  <si>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</si>
  <si>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</si>
  <si>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</si>
  <si>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</si>
  <si>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</si>
  <si>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</si>
  <si>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</si>
  <si>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</si>
  <si>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</si>
  <si>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</si>
  <si>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</si>
  <si>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</si>
  <si>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</si>
  <si>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</si>
  <si>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</si>
  <si>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</si>
  <si>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</si>
  <si>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</si>
  <si>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</si>
  <si>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</si>
  <si>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</si>
  <si>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</si>
  <si>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</si>
  <si>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</si>
  <si>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</si>
  <si>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</si>
  <si>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</si>
  <si>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</si>
  <si>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</si>
  <si>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</si>
  <si>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</si>
  <si>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</si>
  <si>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</si>
  <si>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</si>
  <si>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</si>
  <si>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</si>
  <si>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</si>
  <si>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</si>
  <si>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</si>
  <si>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</si>
  <si>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</si>
  <si>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</si>
  <si>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</si>
  <si>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</si>
  <si>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</si>
  <si>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</si>
  <si>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</si>
  <si>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</si>
  <si>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</si>
  <si>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</si>
  <si>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</si>
  <si>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</si>
  <si>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</si>
  <si>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</si>
  <si>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</si>
  <si>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</si>
  <si>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</si>
  <si>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</si>
  <si>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</si>
  <si>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</si>
  <si>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</si>
  <si>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</si>
  <si>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</si>
  <si>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</si>
  <si>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</si>
  <si>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</si>
  <si>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</si>
  <si>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</si>
  <si>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</si>
  <si>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</si>
  <si>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</si>
  <si>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</si>
  <si>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</si>
  <si>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</si>
  <si>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</si>
  <si>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</si>
  <si>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</si>
  <si>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</si>
  <si>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</si>
  <si>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</si>
  <si>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</si>
  <si>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</si>
  <si>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</si>
  <si>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</si>
  <si>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</si>
  <si>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</si>
  <si>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</si>
  <si>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</si>
  <si>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</si>
  <si>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</si>
  <si>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</si>
  <si>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</si>
  <si>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</si>
  <si>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</si>
  <si>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</si>
  <si>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</si>
  <si>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</si>
  <si>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</si>
  <si>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</si>
  <si>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</si>
  <si>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</si>
  <si>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</si>
  <si>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</si>
  <si>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</si>
  <si>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</si>
  <si>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</si>
  <si>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</si>
  <si>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</si>
  <si>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</si>
  <si>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</si>
  <si>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</si>
  <si>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</si>
  <si>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</si>
  <si>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</si>
  <si>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</si>
  <si>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</si>
  <si>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</si>
  <si>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</si>
  <si>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</si>
  <si>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</si>
  <si>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</si>
  <si>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</si>
  <si>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</si>
  <si>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</si>
  <si>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</si>
  <si>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</si>
  <si>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</si>
  <si>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</si>
  <si>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</si>
  <si>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</si>
  <si>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</si>
  <si>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</si>
  <si>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</si>
  <si>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</si>
  <si>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</si>
  <si>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</si>
  <si>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</si>
  <si>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</si>
  <si>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</si>
  <si>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</si>
  <si>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</si>
  <si>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</si>
  <si>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</si>
  <si>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</si>
  <si>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</si>
  <si>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</si>
  <si>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</si>
  <si>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</si>
  <si>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</si>
  <si>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</si>
  <si>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</si>
  <si>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</si>
  <si>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</si>
  <si>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</si>
  <si>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</si>
  <si>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</si>
  <si>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</si>
  <si>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</si>
  <si>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</si>
  <si>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</si>
  <si>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</si>
  <si>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</si>
  <si>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</si>
  <si>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</si>
  <si>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</si>
  <si>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</si>
  <si>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</si>
  <si>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</si>
  <si>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</si>
  <si>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</si>
  <si>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</si>
  <si>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</si>
  <si>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</si>
  <si>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</si>
  <si>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</si>
  <si>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</si>
  <si>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</si>
  <si>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</si>
  <si>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</si>
  <si>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</si>
  <si>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</si>
  <si>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</si>
  <si>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</si>
  <si>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</si>
  <si>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</si>
  <si>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</si>
  <si>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</si>
  <si>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</si>
  <si>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</si>
  <si>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</si>
  <si>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</si>
  <si>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</si>
  <si>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</si>
  <si>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</si>
  <si>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</si>
  <si>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</si>
  <si>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</si>
  <si>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</si>
  <si>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</si>
  <si>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</si>
  <si>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</si>
  <si>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</si>
  <si>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</si>
  <si>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</si>
  <si>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</si>
  <si>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</si>
  <si>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</si>
  <si>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</si>
  <si>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</si>
  <si>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</si>
  <si>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</si>
  <si>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</si>
  <si>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</si>
  <si>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</si>
  <si>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</si>
  <si>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</si>
  <si>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</si>
  <si>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</si>
  <si>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</si>
  <si>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</si>
  <si>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</si>
  <si>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</si>
  <si>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</si>
  <si>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</si>
  <si>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</si>
  <si>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</si>
  <si>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</si>
  <si>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</si>
  <si>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</si>
  <si>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</si>
  <si>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</si>
  <si>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</si>
  <si>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</si>
  <si>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</si>
  <si>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</si>
  <si>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</si>
  <si>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</si>
  <si>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</si>
  <si>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</si>
  <si>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</si>
  <si>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</si>
  <si>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</si>
  <si>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</si>
  <si>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</si>
  <si>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</si>
  <si>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</si>
  <si>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</si>
  <si>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</si>
  <si>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</si>
  <si>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</si>
  <si>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</si>
  <si>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</si>
  <si>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</si>
  <si>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</si>
  <si>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</si>
  <si>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</si>
  <si>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</si>
  <si>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</si>
  <si>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</si>
  <si>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</si>
  <si>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</si>
  <si>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</si>
  <si>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</si>
  <si>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</si>
  <si>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</si>
  <si>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</si>
  <si>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</si>
  <si>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</si>
  <si>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</si>
  <si>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</si>
  <si>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</si>
  <si>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</si>
  <si>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</si>
  <si>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</si>
  <si>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</si>
  <si>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</si>
  <si>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</si>
  <si>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</si>
  <si>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</si>
  <si>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</si>
  <si>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</si>
  <si>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</si>
  <si>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</si>
  <si>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</si>
  <si>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</si>
  <si>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</si>
  <si>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</si>
  <si>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</si>
  <si>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</si>
  <si>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</si>
  <si>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</si>
  <si>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</si>
  <si>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</si>
  <si>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</si>
  <si>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</si>
  <si>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</si>
  <si>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</si>
  <si>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</si>
  <si>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</si>
  <si>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</si>
  <si>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</si>
  <si>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</si>
  <si>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</si>
  <si>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</si>
  <si>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</si>
  <si>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</si>
  <si>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</si>
  <si>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</si>
  <si>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</si>
  <si>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</si>
  <si>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</si>
  <si>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</si>
  <si>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</si>
  <si>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</si>
  <si>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</si>
  <si>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</si>
  <si>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</si>
  <si>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</si>
  <si>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</si>
  <si>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</si>
  <si>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</si>
  <si>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</si>
  <si>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</si>
  <si>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</si>
  <si>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</si>
  <si>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</si>
  <si>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</si>
  <si>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</si>
  <si>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</si>
  <si>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</si>
  <si>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</si>
  <si>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</si>
  <si>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</si>
  <si>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</si>
  <si>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</si>
  <si>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</si>
  <si>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</si>
  <si>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</si>
  <si>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</si>
  <si>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</si>
  <si>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</si>
  <si>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</si>
  <si>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</si>
  <si>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</si>
  <si>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</si>
  <si>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</si>
  <si>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</si>
  <si>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</si>
  <si>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</si>
  <si>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</si>
  <si>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</si>
  <si>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</si>
  <si>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</si>
  <si>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</si>
  <si>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</si>
  <si>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</si>
  <si>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</si>
  <si>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</si>
  <si>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</si>
  <si>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</si>
  <si>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</si>
  <si>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</si>
  <si>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</si>
  <si>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</si>
  <si>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</si>
  <si>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</si>
  <si>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</si>
  <si>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</si>
  <si>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</si>
  <si>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</si>
  <si>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</si>
  <si>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</si>
  <si>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</si>
  <si>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</si>
  <si>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</si>
  <si>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</si>
  <si>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</si>
  <si>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</si>
  <si>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</si>
  <si>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</si>
  <si>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</si>
  <si>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</si>
  <si>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</si>
  <si>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</si>
  <si>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</si>
  <si>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</si>
  <si>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</si>
  <si>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</si>
  <si>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</si>
  <si>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</si>
  <si>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</si>
  <si>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</si>
  <si>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</si>
  <si>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</si>
  <si>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</si>
  <si>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</si>
  <si>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</si>
  <si>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</si>
  <si>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</si>
  <si>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</si>
  <si>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</si>
  <si>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</si>
  <si>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</si>
  <si>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</si>
  <si>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</si>
  <si>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</si>
  <si>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</si>
  <si>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</si>
  <si>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</si>
  <si>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</si>
  <si>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</si>
  <si>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</si>
  <si>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</si>
  <si>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</si>
  <si>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</si>
  <si>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</si>
  <si>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</si>
  <si>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</si>
  <si>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</si>
  <si>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</si>
  <si>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</si>
  <si>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</si>
  <si>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</si>
  <si>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</si>
  <si>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</si>
  <si>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</si>
  <si>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</si>
  <si>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</si>
  <si>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</si>
  <si>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</si>
  <si>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</si>
  <si>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</si>
  <si>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</si>
  <si>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</si>
  <si>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</si>
  <si>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</si>
  <si>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</si>
  <si>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</si>
  <si>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</si>
  <si>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</si>
  <si>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</si>
  <si>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</si>
  <si>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</si>
  <si>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</si>
  <si>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</si>
  <si>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</si>
  <si>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</si>
  <si>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</si>
  <si>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</si>
  <si>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</si>
  <si>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</si>
  <si>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</si>
  <si>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</si>
  <si>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</si>
  <si>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</si>
  <si>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</si>
  <si>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</si>
  <si>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</si>
  <si>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</si>
  <si>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</si>
  <si>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</si>
  <si>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</si>
  <si>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</si>
  <si>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</si>
  <si>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</si>
  <si>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</si>
  <si>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</si>
  <si>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</si>
  <si>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</si>
  <si>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</si>
  <si>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</si>
  <si>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</si>
  <si>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</si>
  <si>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</si>
  <si>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</si>
  <si>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</si>
  <si>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</si>
  <si>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</si>
  <si>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</si>
  <si>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</si>
  <si>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</si>
  <si>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</si>
  <si>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</si>
  <si>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</si>
  <si>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</si>
  <si>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</si>
  <si>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</si>
  <si>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</si>
  <si>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</si>
  <si>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</si>
  <si>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</si>
  <si>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</si>
  <si>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</si>
  <si>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</si>
  <si>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</si>
  <si>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</si>
  <si>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</si>
  <si>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</si>
  <si>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</si>
  <si>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</si>
  <si>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</si>
  <si>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</si>
  <si>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</si>
  <si>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</si>
  <si>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</si>
  <si>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</si>
  <si>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</si>
  <si>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</si>
  <si>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</si>
  <si>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</si>
  <si>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</si>
  <si>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</si>
  <si>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</si>
  <si>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</si>
  <si>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</si>
  <si>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</si>
  <si>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</si>
  <si>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</si>
  <si>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</si>
  <si>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</si>
  <si>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</si>
  <si>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</si>
  <si>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</si>
  <si>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</si>
  <si>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</si>
  <si>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</si>
  <si>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</si>
  <si>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</si>
  <si>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</si>
  <si>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</si>
  <si>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</si>
  <si>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</si>
  <si>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</si>
  <si>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</si>
  <si>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</si>
  <si>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</si>
  <si>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</si>
  <si>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</si>
  <si>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</si>
  <si>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</si>
  <si>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</si>
  <si>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</si>
  <si>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</si>
  <si>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</si>
  <si>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</si>
  <si>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</si>
  <si>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</si>
  <si>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</si>
  <si>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</si>
  <si>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</si>
  <si>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</si>
  <si>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</si>
  <si>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</si>
  <si>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</si>
  <si>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</si>
  <si>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</si>
  <si>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</si>
  <si>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</si>
  <si>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</si>
  <si>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</si>
  <si>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</si>
  <si>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</si>
  <si>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</si>
  <si>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</si>
  <si>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</si>
  <si>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</si>
  <si>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</si>
  <si>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</si>
  <si>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</si>
  <si>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</si>
  <si>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</si>
  <si>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</si>
  <si>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</si>
  <si>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</si>
  <si>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</si>
  <si>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</si>
  <si>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</si>
  <si>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</si>
  <si>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</si>
  <si>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</si>
  <si>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</si>
  <si>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</si>
  <si>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</si>
  <si>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</si>
  <si>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</si>
  <si>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</si>
  <si>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</si>
  <si>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</si>
  <si>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</si>
  <si>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</si>
  <si>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</si>
  <si>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</si>
  <si>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</si>
  <si>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</si>
  <si>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</si>
  <si>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</si>
  <si>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</si>
  <si>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</si>
  <si>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</si>
  <si>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</si>
  <si>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</si>
  <si>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</si>
  <si>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</si>
  <si>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</si>
  <si>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</si>
  <si>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</si>
  <si>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</si>
  <si>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</si>
  <si>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</si>
  <si>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</si>
  <si>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</si>
  <si>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</si>
  <si>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</si>
  <si>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</si>
  <si>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</si>
  <si>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</si>
  <si>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</si>
  <si>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</si>
  <si>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</si>
  <si>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</si>
  <si>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</si>
  <si>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</si>
  <si>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</si>
  <si>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</si>
  <si>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</si>
  <si>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</si>
  <si>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</si>
  <si>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</si>
  <si>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</si>
  <si>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</si>
  <si>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</si>
  <si>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</si>
  <si>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</si>
  <si>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</si>
  <si>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</si>
  <si>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</si>
  <si>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</si>
  <si>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</si>
  <si>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</si>
  <si>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</si>
  <si>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</si>
  <si>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</si>
  <si>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</si>
  <si>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</si>
  <si>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</si>
  <si>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</si>
  <si>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</si>
  <si>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</si>
  <si>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</si>
  <si>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</si>
  <si>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</si>
  <si>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</si>
  <si>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</si>
  <si>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</si>
  <si>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</si>
  <si>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</si>
  <si>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</si>
  <si>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</si>
  <si>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</si>
  <si>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</si>
  <si>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</si>
  <si>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</si>
  <si>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</si>
  <si>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</si>
  <si>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</si>
  <si>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</si>
  <si>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</si>
  <si>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</si>
  <si>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</si>
  <si>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</si>
  <si>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</si>
  <si>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</si>
  <si>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</si>
  <si>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</si>
  <si>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</si>
  <si>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</si>
  <si>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</si>
  <si>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Лукаш Т.В.</t>
  </si>
  <si>
    <t>Кузьменко І.В.</t>
  </si>
  <si>
    <t>063 323 32 65</t>
  </si>
  <si>
    <t>zvit@od.court.gov.ua</t>
  </si>
  <si>
    <t>12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</si>
</sst>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&amp;L5C883DB8&amp;C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360</v>
      </c>
      <c r="E8" s="135">
        <f>SUM(E9:E19)</f>
        <v>311</v>
      </c>
      <c r="F8" s="112">
        <f>SUM(F9:F19)</f>
        <v>369</v>
      </c>
      <c r="G8" s="189">
        <f>SUM(G9:G19)</f>
        <v>0</v>
      </c>
      <c r="H8" s="137">
        <f>SUM(H9:H19)</f>
        <v>145</v>
      </c>
      <c r="I8" s="137">
        <f>SUM(I9:I19)</f>
        <v>126</v>
      </c>
      <c r="J8" s="137">
        <f>SUM(J9:J19)</f>
        <v>0</v>
      </c>
      <c r="K8" s="137">
        <f>SUM(K9:K19)</f>
        <v>35</v>
      </c>
      <c r="L8" s="137">
        <f>SUM(L9:L19)</f>
        <v>1</v>
      </c>
      <c r="M8" s="137">
        <f>SUM(M9:M19)</f>
        <v>3</v>
      </c>
      <c r="N8" s="137">
        <f>SUM(N9:N19)</f>
        <v>2</v>
      </c>
      <c r="O8" s="137">
        <f>SUM(O9:O19)</f>
        <v>9</v>
      </c>
      <c r="P8" s="137">
        <f>SUM(P9:P19)</f>
        <v>4</v>
      </c>
      <c r="Q8" s="137">
        <f>SUM(Q9:Q19)</f>
        <v>0</v>
      </c>
      <c r="R8" s="136">
        <f>SUM(R9:R19)</f>
        <v>125</v>
      </c>
      <c r="S8" s="136">
        <f>SUM(S9:S19)</f>
        <v>0</v>
      </c>
      <c r="T8" s="136">
        <f>SUM(T9:T19)</f>
        <v>0</v>
      </c>
      <c r="U8" s="136">
        <f>SUM(U9:U19)</f>
        <v>3</v>
      </c>
      <c r="V8" s="136">
        <f>SUM(V9:V19)</f>
        <v>4</v>
      </c>
      <c r="W8" s="136">
        <f>SUM(W9:W19)</f>
        <v>0</v>
      </c>
      <c r="X8" s="136">
        <f>SUM(X9:X19)</f>
        <v>1</v>
      </c>
      <c r="Y8" s="136">
        <f>SUM(Y9:Y19)</f>
        <v>3</v>
      </c>
      <c r="Z8" s="136">
        <f>SUM(Z9:Z19)</f>
        <v>9</v>
      </c>
      <c r="AA8" s="137">
        <f>SUM(AA9:AA19)</f>
        <v>215</v>
      </c>
      <c r="AB8" s="136">
        <f>SUM(AB9:AB19)</f>
        <v>226</v>
      </c>
      <c r="AC8" s="136">
        <f>SUM(AC9:AC19)</f>
        <v>0</v>
      </c>
      <c r="AD8" s="98"/>
    </row>
    <row r="9" spans="1:30" s="96" customFormat="1" ht="12.75" customHeight="1">
      <c r="A9" s="99">
        <v>2</v>
      </c>
      <c r="B9" s="99" t="s">
        <v>246</v>
      </c>
      <c r="C9" s="99" t="s">
        <v>245</v>
      </c>
      <c r="D9" s="138">
        <v>2</v>
      </c>
      <c r="E9" s="139"/>
      <c r="F9" s="112">
        <v>3</v>
      </c>
      <c r="G9" s="189"/>
      <c r="H9" s="139">
        <v>1</v>
      </c>
      <c r="I9" s="139">
        <v>1</v>
      </c>
      <c r="J9" s="139"/>
      <c r="K9" s="139"/>
      <c r="L9" s="139"/>
      <c r="M9" s="139"/>
      <c r="N9" s="139"/>
      <c r="O9" s="139"/>
      <c r="P9" s="139"/>
      <c r="Q9" s="139"/>
      <c r="R9" s="136">
        <v>2</v>
      </c>
      <c r="S9" s="136"/>
      <c r="T9" s="136"/>
      <c r="U9" s="136"/>
      <c r="V9" s="136"/>
      <c r="W9" s="136"/>
      <c r="X9" s="136"/>
      <c r="Y9" s="136"/>
      <c r="Z9" s="136"/>
      <c r="AA9" s="139">
        <v>1</v>
      </c>
      <c r="AB9" s="136">
        <v>1</v>
      </c>
      <c r="AC9" s="136"/>
      <c r="AD9" s="126"/>
    </row>
    <row r="10" spans="1:30" s="96" customFormat="1" ht="12.75" customHeight="1">
      <c r="A10" s="99">
        <v>3</v>
      </c>
      <c r="B10" s="99" t="s">
        <v>248</v>
      </c>
      <c r="C10" s="99" t="s">
        <v>247</v>
      </c>
      <c r="D10" s="138">
        <v>20</v>
      </c>
      <c r="E10" s="139">
        <v>11</v>
      </c>
      <c r="F10" s="112">
        <v>18</v>
      </c>
      <c r="G10" s="189"/>
      <c r="H10" s="139">
        <v>10</v>
      </c>
      <c r="I10" s="139">
        <v>9</v>
      </c>
      <c r="J10" s="139"/>
      <c r="K10" s="139"/>
      <c r="L10" s="139"/>
      <c r="M10" s="139"/>
      <c r="N10" s="139"/>
      <c r="O10" s="139"/>
      <c r="P10" s="139">
        <v>1</v>
      </c>
      <c r="Q10" s="139"/>
      <c r="R10" s="136">
        <v>8</v>
      </c>
      <c r="S10" s="136"/>
      <c r="T10" s="136"/>
      <c r="U10" s="136"/>
      <c r="V10" s="136">
        <v>1</v>
      </c>
      <c r="W10" s="136"/>
      <c r="X10" s="136"/>
      <c r="Y10" s="136"/>
      <c r="Z10" s="136"/>
      <c r="AA10" s="139">
        <v>10</v>
      </c>
      <c r="AB10" s="136">
        <v>9</v>
      </c>
      <c r="AC10" s="136"/>
      <c r="AD10" s="126"/>
    </row>
    <row r="11" spans="1:30" s="96" customFormat="1" ht="12.75" customHeight="1">
      <c r="A11" s="99">
        <v>4</v>
      </c>
      <c r="B11" s="99" t="s">
        <v>949</v>
      </c>
      <c r="C11" s="99" t="s">
        <v>950</v>
      </c>
      <c r="D11" s="138">
        <v>1</v>
      </c>
      <c r="E11" s="139"/>
      <c r="F11" s="112">
        <v>1</v>
      </c>
      <c r="G11" s="189"/>
      <c r="H11" s="139"/>
      <c r="I11" s="139"/>
      <c r="J11" s="139"/>
      <c r="K11" s="139"/>
      <c r="L11" s="139"/>
      <c r="M11" s="139"/>
      <c r="N11" s="139"/>
      <c r="O11" s="139"/>
      <c r="P11" s="139"/>
      <c r="Q11" s="139"/>
      <c r="R11" s="136"/>
      <c r="S11" s="136"/>
      <c r="T11" s="136"/>
      <c r="U11" s="136"/>
      <c r="V11" s="136"/>
      <c r="W11" s="136"/>
      <c r="X11" s="136"/>
      <c r="Y11" s="136"/>
      <c r="Z11" s="136"/>
      <c r="AA11" s="139">
        <v>1</v>
      </c>
      <c r="AB11" s="136">
        <v>1</v>
      </c>
      <c r="AC11" s="136"/>
      <c r="AD11" s="126"/>
    </row>
    <row r="12" spans="1:30" s="96" customFormat="1" ht="12.75" customHeight="1">
      <c r="A12" s="99">
        <v>5</v>
      </c>
      <c r="B12" s="99" t="s">
        <v>250</v>
      </c>
      <c r="C12" s="99" t="s">
        <v>249</v>
      </c>
      <c r="D12" s="138">
        <v>105</v>
      </c>
      <c r="E12" s="139">
        <v>86</v>
      </c>
      <c r="F12" s="112">
        <v>104</v>
      </c>
      <c r="G12" s="189"/>
      <c r="H12" s="139">
        <v>25</v>
      </c>
      <c r="I12" s="139">
        <v>19</v>
      </c>
      <c r="J12" s="139"/>
      <c r="K12" s="139">
        <v>3</v>
      </c>
      <c r="L12" s="139"/>
      <c r="M12" s="139"/>
      <c r="N12" s="139"/>
      <c r="O12" s="139">
        <v>5</v>
      </c>
      <c r="P12" s="139">
        <v>1</v>
      </c>
      <c r="Q12" s="139"/>
      <c r="R12" s="136">
        <v>19</v>
      </c>
      <c r="S12" s="136"/>
      <c r="T12" s="136"/>
      <c r="U12" s="136"/>
      <c r="V12" s="136">
        <v>1</v>
      </c>
      <c r="W12" s="136"/>
      <c r="X12" s="136"/>
      <c r="Y12" s="136"/>
      <c r="Z12" s="136">
        <v>4</v>
      </c>
      <c r="AA12" s="139">
        <v>80</v>
      </c>
      <c r="AB12" s="136">
        <v>81</v>
      </c>
      <c r="AC12" s="136"/>
      <c r="AD12" s="126"/>
    </row>
    <row r="13" spans="1:30" s="96" customFormat="1" ht="12.75" customHeight="1">
      <c r="A13" s="99">
        <v>6</v>
      </c>
      <c r="B13" s="99" t="s">
        <v>1062</v>
      </c>
      <c r="C13" s="99" t="s">
        <v>1063</v>
      </c>
      <c r="D13" s="138">
        <v>181</v>
      </c>
      <c r="E13" s="139">
        <v>166</v>
      </c>
      <c r="F13" s="112">
        <v>183</v>
      </c>
      <c r="G13" s="189"/>
      <c r="H13" s="139">
        <v>95</v>
      </c>
      <c r="I13" s="139">
        <v>88</v>
      </c>
      <c r="J13" s="139"/>
      <c r="K13" s="139">
        <v>32</v>
      </c>
      <c r="L13" s="139">
        <v>1</v>
      </c>
      <c r="M13" s="139">
        <v>2</v>
      </c>
      <c r="N13" s="139">
        <v>2</v>
      </c>
      <c r="O13" s="139">
        <v>2</v>
      </c>
      <c r="P13" s="139"/>
      <c r="Q13" s="139"/>
      <c r="R13" s="136">
        <v>86</v>
      </c>
      <c r="S13" s="136"/>
      <c r="T13" s="136"/>
      <c r="U13" s="136">
        <v>3</v>
      </c>
      <c r="V13" s="136"/>
      <c r="W13" s="136"/>
      <c r="X13" s="136">
        <v>1</v>
      </c>
      <c r="Y13" s="136">
        <v>2</v>
      </c>
      <c r="Z13" s="136">
        <v>3</v>
      </c>
      <c r="AA13" s="139">
        <v>86</v>
      </c>
      <c r="AB13" s="136">
        <v>88</v>
      </c>
      <c r="AC13" s="136"/>
      <c r="AD13" s="126"/>
    </row>
    <row r="14" spans="1:30" s="96" customFormat="1" ht="12.75" customHeight="1">
      <c r="A14" s="99">
        <v>7</v>
      </c>
      <c r="B14" s="99" t="s">
        <v>1064</v>
      </c>
      <c r="C14" s="99" t="s">
        <v>1065</v>
      </c>
      <c r="D14" s="138">
        <v>35</v>
      </c>
      <c r="E14" s="139">
        <v>32</v>
      </c>
      <c r="F14" s="112">
        <v>43</v>
      </c>
      <c r="G14" s="189"/>
      <c r="H14" s="139">
        <v>4</v>
      </c>
      <c r="I14" s="139">
        <v>3</v>
      </c>
      <c r="J14" s="139"/>
      <c r="K14" s="139"/>
      <c r="L14" s="139"/>
      <c r="M14" s="139"/>
      <c r="N14" s="139"/>
      <c r="O14" s="139">
        <v>1</v>
      </c>
      <c r="P14" s="139"/>
      <c r="Q14" s="139"/>
      <c r="R14" s="136">
        <v>4</v>
      </c>
      <c r="S14" s="136"/>
      <c r="T14" s="136"/>
      <c r="U14" s="136"/>
      <c r="V14" s="136"/>
      <c r="W14" s="136"/>
      <c r="X14" s="136"/>
      <c r="Y14" s="136"/>
      <c r="Z14" s="136">
        <v>1</v>
      </c>
      <c r="AA14" s="139">
        <v>31</v>
      </c>
      <c r="AB14" s="136">
        <v>39</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c r="A17" s="99">
        <v>10</v>
      </c>
      <c r="B17" s="99" t="s">
        <v>255</v>
      </c>
      <c r="C17" s="99" t="s">
        <v>254</v>
      </c>
      <c r="D17" s="138">
        <v>1</v>
      </c>
      <c r="E17" s="139">
        <v>1</v>
      </c>
      <c r="F17" s="112">
        <v>2</v>
      </c>
      <c r="G17" s="189"/>
      <c r="H17" s="139"/>
      <c r="I17" s="139"/>
      <c r="J17" s="139"/>
      <c r="K17" s="139"/>
      <c r="L17" s="139"/>
      <c r="M17" s="139"/>
      <c r="N17" s="139"/>
      <c r="O17" s="139"/>
      <c r="P17" s="139"/>
      <c r="Q17" s="139"/>
      <c r="R17" s="136"/>
      <c r="S17" s="136"/>
      <c r="T17" s="136"/>
      <c r="U17" s="136"/>
      <c r="V17" s="136"/>
      <c r="W17" s="136"/>
      <c r="X17" s="136"/>
      <c r="Y17" s="136"/>
      <c r="Z17" s="136"/>
      <c r="AA17" s="139">
        <v>1</v>
      </c>
      <c r="AB17" s="136">
        <v>2</v>
      </c>
      <c r="AC17" s="136"/>
      <c r="AD17" s="126"/>
    </row>
    <row r="18" spans="1:30" s="96" customFormat="1" ht="12.75" customHeight="1">
      <c r="A18" s="99">
        <v>11</v>
      </c>
      <c r="B18" s="99" t="s">
        <v>257</v>
      </c>
      <c r="C18" s="99" t="s">
        <v>256</v>
      </c>
      <c r="D18" s="138">
        <v>1</v>
      </c>
      <c r="E18" s="139">
        <v>1</v>
      </c>
      <c r="F18" s="112">
        <v>1</v>
      </c>
      <c r="G18" s="189"/>
      <c r="H18" s="139"/>
      <c r="I18" s="139"/>
      <c r="J18" s="139"/>
      <c r="K18" s="139"/>
      <c r="L18" s="139"/>
      <c r="M18" s="139"/>
      <c r="N18" s="139"/>
      <c r="O18" s="139"/>
      <c r="P18" s="139"/>
      <c r="Q18" s="139"/>
      <c r="R18" s="136"/>
      <c r="S18" s="136"/>
      <c r="T18" s="136"/>
      <c r="U18" s="136"/>
      <c r="V18" s="136"/>
      <c r="W18" s="136"/>
      <c r="X18" s="136"/>
      <c r="Y18" s="136"/>
      <c r="Z18" s="136"/>
      <c r="AA18" s="139">
        <v>1</v>
      </c>
      <c r="AB18" s="136">
        <v>1</v>
      </c>
      <c r="AC18" s="136"/>
      <c r="AD18" s="126"/>
    </row>
    <row r="19" spans="1:30" s="96" customFormat="1" ht="12.75" customHeight="1">
      <c r="A19" s="99">
        <v>12</v>
      </c>
      <c r="B19" s="99" t="s">
        <v>1066</v>
      </c>
      <c r="C19" s="99" t="s">
        <v>1067</v>
      </c>
      <c r="D19" s="138">
        <v>14</v>
      </c>
      <c r="E19" s="139">
        <v>14</v>
      </c>
      <c r="F19" s="112">
        <v>14</v>
      </c>
      <c r="G19" s="189"/>
      <c r="H19" s="139">
        <v>10</v>
      </c>
      <c r="I19" s="139">
        <v>6</v>
      </c>
      <c r="J19" s="139"/>
      <c r="K19" s="139"/>
      <c r="L19" s="139"/>
      <c r="M19" s="139">
        <v>1</v>
      </c>
      <c r="N19" s="139"/>
      <c r="O19" s="139">
        <v>1</v>
      </c>
      <c r="P19" s="139">
        <v>2</v>
      </c>
      <c r="Q19" s="139"/>
      <c r="R19" s="136">
        <v>6</v>
      </c>
      <c r="S19" s="136"/>
      <c r="T19" s="136"/>
      <c r="U19" s="136"/>
      <c r="V19" s="136">
        <v>2</v>
      </c>
      <c r="W19" s="136"/>
      <c r="X19" s="136"/>
      <c r="Y19" s="136">
        <v>1</v>
      </c>
      <c r="Z19" s="136">
        <v>1</v>
      </c>
      <c r="AA19" s="139">
        <v>4</v>
      </c>
      <c r="AB19" s="136">
        <v>4</v>
      </c>
      <c r="AC19" s="136"/>
      <c r="AD19" s="126"/>
    </row>
    <row r="20" spans="1:30" s="97" customFormat="1" ht="12.75" customHeight="1">
      <c r="A20" s="99">
        <v>13</v>
      </c>
      <c r="B20" s="100" t="s">
        <v>258</v>
      </c>
      <c r="C20" s="100" t="s">
        <v>1036</v>
      </c>
      <c r="D20" s="138">
        <f>SUM(D21:D52)</f>
        <v>2504</v>
      </c>
      <c r="E20" s="139">
        <f>SUM(E21:E52)</f>
        <v>1250</v>
      </c>
      <c r="F20" s="112">
        <f>SUM(F21:F52)</f>
        <v>2664</v>
      </c>
      <c r="G20" s="189">
        <f>SUM(G21:G52)</f>
        <v>3</v>
      </c>
      <c r="H20" s="139">
        <f>SUM(H21:H52)</f>
        <v>1230</v>
      </c>
      <c r="I20" s="139">
        <f>SUM(I21:I52)</f>
        <v>922</v>
      </c>
      <c r="J20" s="139">
        <f>SUM(J21:J52)</f>
        <v>21</v>
      </c>
      <c r="K20" s="139">
        <f>SUM(K21:K52)</f>
        <v>18</v>
      </c>
      <c r="L20" s="139">
        <f>SUM(L21:L52)</f>
        <v>0</v>
      </c>
      <c r="M20" s="139">
        <f>SUM(M21:M52)</f>
        <v>7</v>
      </c>
      <c r="N20" s="139">
        <f>SUM(N21:N52)</f>
        <v>282</v>
      </c>
      <c r="O20" s="139">
        <f>SUM(O21:O52)</f>
        <v>11</v>
      </c>
      <c r="P20" s="136">
        <f>SUM(P21:P52)</f>
        <v>8</v>
      </c>
      <c r="Q20" s="136">
        <f>SUM(Q21:Q52)</f>
        <v>0</v>
      </c>
      <c r="R20" s="136">
        <f>SUM(R21:R52)</f>
        <v>934</v>
      </c>
      <c r="S20" s="136">
        <f>SUM(S21:S52)</f>
        <v>1</v>
      </c>
      <c r="T20" s="136">
        <f>SUM(T21:T52)</f>
        <v>5</v>
      </c>
      <c r="U20" s="136">
        <f>SUM(U21:U52)</f>
        <v>295</v>
      </c>
      <c r="V20" s="136">
        <f>SUM(V21:V52)</f>
        <v>8</v>
      </c>
      <c r="W20" s="136">
        <f>SUM(W21:W52)</f>
        <v>0</v>
      </c>
      <c r="X20" s="136">
        <f>SUM(X21:X52)</f>
        <v>0</v>
      </c>
      <c r="Y20" s="136">
        <f>SUM(Y21:Y52)</f>
        <v>8</v>
      </c>
      <c r="Z20" s="136">
        <f>SUM(Z21:Z52)</f>
        <v>15</v>
      </c>
      <c r="AA20" s="139">
        <f>SUM(AA21:AA52)</f>
        <v>1274</v>
      </c>
      <c r="AB20" s="136">
        <f>SUM(AB21:AB52)</f>
        <v>1394</v>
      </c>
      <c r="AC20" s="136">
        <f>SUM(AC21:AC52)</f>
        <v>3</v>
      </c>
      <c r="AD20" s="98"/>
    </row>
    <row r="21" spans="1:30" s="96" customFormat="1" ht="12.75" customHeight="1">
      <c r="A21" s="99">
        <v>14</v>
      </c>
      <c r="B21" s="99" t="s">
        <v>260</v>
      </c>
      <c r="C21" s="99" t="s">
        <v>259</v>
      </c>
      <c r="D21" s="138">
        <v>387</v>
      </c>
      <c r="E21" s="139">
        <v>98</v>
      </c>
      <c r="F21" s="112">
        <v>466</v>
      </c>
      <c r="G21" s="189">
        <v>3</v>
      </c>
      <c r="H21" s="139">
        <v>114</v>
      </c>
      <c r="I21" s="139">
        <v>94</v>
      </c>
      <c r="J21" s="139"/>
      <c r="K21" s="139"/>
      <c r="L21" s="139"/>
      <c r="M21" s="139">
        <v>1</v>
      </c>
      <c r="N21" s="139">
        <v>11</v>
      </c>
      <c r="O21" s="139">
        <v>3</v>
      </c>
      <c r="P21" s="139">
        <v>5</v>
      </c>
      <c r="Q21" s="139"/>
      <c r="R21" s="136">
        <v>92</v>
      </c>
      <c r="S21" s="136">
        <v>1</v>
      </c>
      <c r="T21" s="136">
        <v>3</v>
      </c>
      <c r="U21" s="136">
        <v>10</v>
      </c>
      <c r="V21" s="136">
        <v>5</v>
      </c>
      <c r="W21" s="136"/>
      <c r="X21" s="136"/>
      <c r="Y21" s="136">
        <v>1</v>
      </c>
      <c r="Z21" s="136">
        <v>7</v>
      </c>
      <c r="AA21" s="139">
        <v>273</v>
      </c>
      <c r="AB21" s="136">
        <v>342</v>
      </c>
      <c r="AC21" s="136">
        <v>3</v>
      </c>
      <c r="AD21" s="126"/>
    </row>
    <row r="22" spans="1:30" s="96" customFormat="1" ht="12.75" customHeight="1">
      <c r="A22" s="99">
        <v>15</v>
      </c>
      <c r="B22" s="99" t="s">
        <v>262</v>
      </c>
      <c r="C22" s="99" t="s">
        <v>261</v>
      </c>
      <c r="D22" s="138">
        <v>2</v>
      </c>
      <c r="E22" s="139">
        <v>1</v>
      </c>
      <c r="F22" s="112">
        <v>2</v>
      </c>
      <c r="G22" s="189"/>
      <c r="H22" s="139"/>
      <c r="I22" s="139"/>
      <c r="J22" s="139"/>
      <c r="K22" s="139"/>
      <c r="L22" s="139"/>
      <c r="M22" s="139"/>
      <c r="N22" s="139"/>
      <c r="O22" s="139"/>
      <c r="P22" s="139"/>
      <c r="Q22" s="139"/>
      <c r="R22" s="136"/>
      <c r="S22" s="136"/>
      <c r="T22" s="136"/>
      <c r="U22" s="136"/>
      <c r="V22" s="136"/>
      <c r="W22" s="136"/>
      <c r="X22" s="136"/>
      <c r="Y22" s="136"/>
      <c r="Z22" s="136"/>
      <c r="AA22" s="139">
        <v>2</v>
      </c>
      <c r="AB22" s="136">
        <v>2</v>
      </c>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5</v>
      </c>
      <c r="E24" s="139"/>
      <c r="F24" s="112">
        <v>6</v>
      </c>
      <c r="G24" s="189"/>
      <c r="H24" s="139">
        <v>3</v>
      </c>
      <c r="I24" s="139">
        <v>2</v>
      </c>
      <c r="J24" s="139"/>
      <c r="K24" s="139"/>
      <c r="L24" s="139"/>
      <c r="M24" s="139"/>
      <c r="N24" s="139">
        <v>1</v>
      </c>
      <c r="O24" s="139"/>
      <c r="P24" s="139"/>
      <c r="Q24" s="139"/>
      <c r="R24" s="136">
        <v>2</v>
      </c>
      <c r="S24" s="136"/>
      <c r="T24" s="136"/>
      <c r="U24" s="136">
        <v>1</v>
      </c>
      <c r="V24" s="136"/>
      <c r="W24" s="136"/>
      <c r="X24" s="136"/>
      <c r="Y24" s="136"/>
      <c r="Z24" s="136"/>
      <c r="AA24" s="139">
        <v>2</v>
      </c>
      <c r="AB24" s="136">
        <v>2</v>
      </c>
      <c r="AC24" s="136"/>
      <c r="AD24" s="126"/>
    </row>
    <row r="25" spans="1:30" s="96" customFormat="1" ht="12.75" customHeight="1">
      <c r="A25" s="99">
        <v>18</v>
      </c>
      <c r="B25" s="99" t="s">
        <v>268</v>
      </c>
      <c r="C25" s="99" t="s">
        <v>267</v>
      </c>
      <c r="D25" s="138">
        <v>15</v>
      </c>
      <c r="E25" s="139">
        <v>5</v>
      </c>
      <c r="F25" s="112">
        <v>14</v>
      </c>
      <c r="G25" s="189"/>
      <c r="H25" s="139">
        <v>3</v>
      </c>
      <c r="I25" s="139">
        <v>3</v>
      </c>
      <c r="J25" s="139"/>
      <c r="K25" s="139"/>
      <c r="L25" s="139"/>
      <c r="M25" s="139"/>
      <c r="N25" s="139"/>
      <c r="O25" s="139"/>
      <c r="P25" s="139"/>
      <c r="Q25" s="139"/>
      <c r="R25" s="136">
        <v>5</v>
      </c>
      <c r="S25" s="136"/>
      <c r="T25" s="136"/>
      <c r="U25" s="136"/>
      <c r="V25" s="136"/>
      <c r="W25" s="136"/>
      <c r="X25" s="136"/>
      <c r="Y25" s="136"/>
      <c r="Z25" s="136"/>
      <c r="AA25" s="139">
        <v>12</v>
      </c>
      <c r="AB25" s="136">
        <v>12</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360</v>
      </c>
      <c r="E27" s="139">
        <v>77</v>
      </c>
      <c r="F27" s="112">
        <v>382</v>
      </c>
      <c r="G27" s="189"/>
      <c r="H27" s="139">
        <v>102</v>
      </c>
      <c r="I27" s="139">
        <v>91</v>
      </c>
      <c r="J27" s="139"/>
      <c r="K27" s="139">
        <v>4</v>
      </c>
      <c r="L27" s="139"/>
      <c r="M27" s="139">
        <v>2</v>
      </c>
      <c r="N27" s="139">
        <v>7</v>
      </c>
      <c r="O27" s="139">
        <v>2</v>
      </c>
      <c r="P27" s="139"/>
      <c r="Q27" s="139"/>
      <c r="R27" s="136">
        <v>90</v>
      </c>
      <c r="S27" s="136"/>
      <c r="T27" s="136">
        <v>1</v>
      </c>
      <c r="U27" s="136">
        <v>7</v>
      </c>
      <c r="V27" s="136"/>
      <c r="W27" s="136"/>
      <c r="X27" s="136"/>
      <c r="Y27" s="136">
        <v>3</v>
      </c>
      <c r="Z27" s="136">
        <v>2</v>
      </c>
      <c r="AA27" s="139">
        <v>258</v>
      </c>
      <c r="AB27" s="136">
        <v>276</v>
      </c>
      <c r="AC27" s="136"/>
      <c r="AD27" s="126"/>
    </row>
    <row r="28" spans="1:30" s="96" customFormat="1" ht="12.75" customHeight="1">
      <c r="A28" s="99">
        <v>21</v>
      </c>
      <c r="B28" s="99" t="s">
        <v>274</v>
      </c>
      <c r="C28" s="99" t="s">
        <v>273</v>
      </c>
      <c r="D28" s="138">
        <v>235</v>
      </c>
      <c r="E28" s="139">
        <v>79</v>
      </c>
      <c r="F28" s="112">
        <v>244</v>
      </c>
      <c r="G28" s="189"/>
      <c r="H28" s="139">
        <v>91</v>
      </c>
      <c r="I28" s="139">
        <v>47</v>
      </c>
      <c r="J28" s="139">
        <v>6</v>
      </c>
      <c r="K28" s="139">
        <v>2</v>
      </c>
      <c r="L28" s="139"/>
      <c r="M28" s="139">
        <v>2</v>
      </c>
      <c r="N28" s="139">
        <v>41</v>
      </c>
      <c r="O28" s="139">
        <v>1</v>
      </c>
      <c r="P28" s="139"/>
      <c r="Q28" s="139"/>
      <c r="R28" s="136">
        <v>48</v>
      </c>
      <c r="S28" s="136"/>
      <c r="T28" s="136"/>
      <c r="U28" s="136">
        <v>45</v>
      </c>
      <c r="V28" s="136"/>
      <c r="W28" s="136"/>
      <c r="X28" s="136"/>
      <c r="Y28" s="136">
        <v>2</v>
      </c>
      <c r="Z28" s="136">
        <v>1</v>
      </c>
      <c r="AA28" s="139">
        <v>144</v>
      </c>
      <c r="AB28" s="136">
        <v>148</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9</v>
      </c>
      <c r="E30" s="139">
        <v>4</v>
      </c>
      <c r="F30" s="112">
        <v>11</v>
      </c>
      <c r="G30" s="189"/>
      <c r="H30" s="139">
        <v>6</v>
      </c>
      <c r="I30" s="139">
        <v>5</v>
      </c>
      <c r="J30" s="139">
        <v>1</v>
      </c>
      <c r="K30" s="139"/>
      <c r="L30" s="139"/>
      <c r="M30" s="139"/>
      <c r="N30" s="139">
        <v>1</v>
      </c>
      <c r="O30" s="139"/>
      <c r="P30" s="139"/>
      <c r="Q30" s="139"/>
      <c r="R30" s="136">
        <v>7</v>
      </c>
      <c r="S30" s="136"/>
      <c r="T30" s="136"/>
      <c r="U30" s="136">
        <v>1</v>
      </c>
      <c r="V30" s="136"/>
      <c r="W30" s="136"/>
      <c r="X30" s="136"/>
      <c r="Y30" s="136"/>
      <c r="Z30" s="136"/>
      <c r="AA30" s="139">
        <v>3</v>
      </c>
      <c r="AB30" s="136">
        <v>4</v>
      </c>
      <c r="AC30" s="136"/>
      <c r="AD30" s="126"/>
    </row>
    <row r="31" spans="1:30" s="96" customFormat="1" ht="12.75" customHeight="1">
      <c r="A31" s="99">
        <v>24</v>
      </c>
      <c r="B31" s="99" t="s">
        <v>280</v>
      </c>
      <c r="C31" s="99" t="s">
        <v>279</v>
      </c>
      <c r="D31" s="138">
        <v>1090</v>
      </c>
      <c r="E31" s="139">
        <v>735</v>
      </c>
      <c r="F31" s="112">
        <v>1121</v>
      </c>
      <c r="G31" s="189"/>
      <c r="H31" s="139">
        <v>704</v>
      </c>
      <c r="I31" s="139">
        <v>519</v>
      </c>
      <c r="J31" s="139">
        <v>3</v>
      </c>
      <c r="K31" s="139">
        <v>6</v>
      </c>
      <c r="L31" s="139"/>
      <c r="M31" s="139">
        <v>2</v>
      </c>
      <c r="N31" s="139">
        <v>180</v>
      </c>
      <c r="O31" s="139">
        <v>2</v>
      </c>
      <c r="P31" s="139">
        <v>1</v>
      </c>
      <c r="Q31" s="139"/>
      <c r="R31" s="136">
        <v>527</v>
      </c>
      <c r="S31" s="136"/>
      <c r="T31" s="136"/>
      <c r="U31" s="136">
        <v>190</v>
      </c>
      <c r="V31" s="136">
        <v>1</v>
      </c>
      <c r="W31" s="136"/>
      <c r="X31" s="136"/>
      <c r="Y31" s="136">
        <v>2</v>
      </c>
      <c r="Z31" s="136">
        <v>2</v>
      </c>
      <c r="AA31" s="139">
        <v>386</v>
      </c>
      <c r="AB31" s="136">
        <v>399</v>
      </c>
      <c r="AC31" s="136"/>
      <c r="AD31" s="126"/>
    </row>
    <row r="32" spans="1:30" s="96" customFormat="1" ht="12.75" customHeight="1">
      <c r="A32" s="99">
        <v>25</v>
      </c>
      <c r="B32" s="99" t="s">
        <v>953</v>
      </c>
      <c r="C32" s="99" t="s">
        <v>281</v>
      </c>
      <c r="D32" s="138">
        <v>53</v>
      </c>
      <c r="E32" s="139">
        <v>41</v>
      </c>
      <c r="F32" s="112">
        <v>53</v>
      </c>
      <c r="G32" s="189"/>
      <c r="H32" s="139">
        <v>31</v>
      </c>
      <c r="I32" s="139">
        <v>15</v>
      </c>
      <c r="J32" s="139">
        <v>2</v>
      </c>
      <c r="K32" s="139"/>
      <c r="L32" s="139"/>
      <c r="M32" s="139"/>
      <c r="N32" s="139">
        <v>16</v>
      </c>
      <c r="O32" s="139"/>
      <c r="P32" s="139"/>
      <c r="Q32" s="139"/>
      <c r="R32" s="136">
        <v>26</v>
      </c>
      <c r="S32" s="136"/>
      <c r="T32" s="136"/>
      <c r="U32" s="136">
        <v>17</v>
      </c>
      <c r="V32" s="136"/>
      <c r="W32" s="136"/>
      <c r="X32" s="136"/>
      <c r="Y32" s="136"/>
      <c r="Z32" s="136"/>
      <c r="AA32" s="139">
        <v>22</v>
      </c>
      <c r="AB32" s="136">
        <v>21</v>
      </c>
      <c r="AC32" s="136"/>
      <c r="AD32" s="126"/>
    </row>
    <row r="33" spans="1:30" s="96" customFormat="1" ht="12.75" customHeight="1">
      <c r="A33" s="99">
        <v>26</v>
      </c>
      <c r="B33" s="99" t="s">
        <v>954</v>
      </c>
      <c r="C33" s="99" t="s">
        <v>955</v>
      </c>
      <c r="D33" s="138">
        <v>255</v>
      </c>
      <c r="E33" s="139">
        <v>175</v>
      </c>
      <c r="F33" s="112">
        <v>257</v>
      </c>
      <c r="G33" s="189"/>
      <c r="H33" s="139">
        <v>136</v>
      </c>
      <c r="I33" s="139">
        <v>123</v>
      </c>
      <c r="J33" s="139">
        <v>9</v>
      </c>
      <c r="K33" s="139">
        <v>3</v>
      </c>
      <c r="L33" s="139"/>
      <c r="M33" s="139"/>
      <c r="N33" s="139">
        <v>10</v>
      </c>
      <c r="O33" s="139">
        <v>2</v>
      </c>
      <c r="P33" s="139">
        <v>1</v>
      </c>
      <c r="Q33" s="139"/>
      <c r="R33" s="136">
        <v>113</v>
      </c>
      <c r="S33" s="136"/>
      <c r="T33" s="136"/>
      <c r="U33" s="136">
        <v>7</v>
      </c>
      <c r="V33" s="136">
        <v>1</v>
      </c>
      <c r="W33" s="136"/>
      <c r="X33" s="136"/>
      <c r="Y33" s="136"/>
      <c r="Z33" s="136">
        <v>2</v>
      </c>
      <c r="AA33" s="139">
        <v>119</v>
      </c>
      <c r="AB33" s="136">
        <v>122</v>
      </c>
      <c r="AC33" s="136"/>
      <c r="AD33" s="126"/>
    </row>
    <row r="34" spans="1:30" s="96" customFormat="1" ht="12.75" customHeight="1">
      <c r="A34" s="99">
        <v>27</v>
      </c>
      <c r="B34" s="99">
        <v>127</v>
      </c>
      <c r="C34" s="99" t="s">
        <v>282</v>
      </c>
      <c r="D34" s="138">
        <v>8</v>
      </c>
      <c r="E34" s="139">
        <v>1</v>
      </c>
      <c r="F34" s="112">
        <v>13</v>
      </c>
      <c r="G34" s="189"/>
      <c r="H34" s="139">
        <v>2</v>
      </c>
      <c r="I34" s="139">
        <v>1</v>
      </c>
      <c r="J34" s="139"/>
      <c r="K34" s="139"/>
      <c r="L34" s="139"/>
      <c r="M34" s="139"/>
      <c r="N34" s="139">
        <v>1</v>
      </c>
      <c r="O34" s="139"/>
      <c r="P34" s="139"/>
      <c r="Q34" s="139"/>
      <c r="R34" s="136">
        <v>3</v>
      </c>
      <c r="S34" s="136"/>
      <c r="T34" s="136"/>
      <c r="U34" s="136">
        <v>1</v>
      </c>
      <c r="V34" s="136"/>
      <c r="W34" s="136"/>
      <c r="X34" s="136"/>
      <c r="Y34" s="136"/>
      <c r="Z34" s="136"/>
      <c r="AA34" s="139">
        <v>6</v>
      </c>
      <c r="AB34" s="136">
        <v>10</v>
      </c>
      <c r="AC34" s="136"/>
      <c r="AD34" s="126"/>
    </row>
    <row r="35" spans="1:30" s="96" customFormat="1" ht="12.75" customHeight="1">
      <c r="A35" s="99">
        <v>28</v>
      </c>
      <c r="B35" s="99" t="s">
        <v>284</v>
      </c>
      <c r="C35" s="99" t="s">
        <v>283</v>
      </c>
      <c r="D35" s="138">
        <v>45</v>
      </c>
      <c r="E35" s="139">
        <v>21</v>
      </c>
      <c r="F35" s="112">
        <v>46</v>
      </c>
      <c r="G35" s="189"/>
      <c r="H35" s="139">
        <v>26</v>
      </c>
      <c r="I35" s="139">
        <v>17</v>
      </c>
      <c r="J35" s="139"/>
      <c r="K35" s="139">
        <v>3</v>
      </c>
      <c r="L35" s="139"/>
      <c r="M35" s="139"/>
      <c r="N35" s="139">
        <v>7</v>
      </c>
      <c r="O35" s="139">
        <v>1</v>
      </c>
      <c r="P35" s="139">
        <v>1</v>
      </c>
      <c r="Q35" s="139"/>
      <c r="R35" s="136">
        <v>17</v>
      </c>
      <c r="S35" s="136"/>
      <c r="T35" s="136"/>
      <c r="U35" s="136">
        <v>9</v>
      </c>
      <c r="V35" s="136">
        <v>1</v>
      </c>
      <c r="W35" s="136"/>
      <c r="X35" s="136"/>
      <c r="Y35" s="136"/>
      <c r="Z35" s="136">
        <v>1</v>
      </c>
      <c r="AA35" s="139">
        <v>19</v>
      </c>
      <c r="AB35" s="136">
        <v>19</v>
      </c>
      <c r="AC35" s="136"/>
      <c r="AD35" s="126"/>
    </row>
    <row r="36" spans="1:30" s="96" customFormat="1" ht="12.75" customHeight="1">
      <c r="A36" s="99">
        <v>29</v>
      </c>
      <c r="B36" s="99" t="s">
        <v>286</v>
      </c>
      <c r="C36" s="99" t="s">
        <v>285</v>
      </c>
      <c r="D36" s="138">
        <v>14</v>
      </c>
      <c r="E36" s="139">
        <v>8</v>
      </c>
      <c r="F36" s="112">
        <v>15</v>
      </c>
      <c r="G36" s="189"/>
      <c r="H36" s="139">
        <v>5</v>
      </c>
      <c r="I36" s="139">
        <v>4</v>
      </c>
      <c r="J36" s="139"/>
      <c r="K36" s="139"/>
      <c r="L36" s="139"/>
      <c r="M36" s="139"/>
      <c r="N36" s="139">
        <v>1</v>
      </c>
      <c r="O36" s="139"/>
      <c r="P36" s="139"/>
      <c r="Q36" s="139"/>
      <c r="R36" s="136">
        <v>4</v>
      </c>
      <c r="S36" s="136"/>
      <c r="T36" s="136"/>
      <c r="U36" s="136">
        <v>1</v>
      </c>
      <c r="V36" s="136"/>
      <c r="W36" s="136"/>
      <c r="X36" s="136"/>
      <c r="Y36" s="136"/>
      <c r="Z36" s="136"/>
      <c r="AA36" s="139">
        <v>9</v>
      </c>
      <c r="AB36" s="136">
        <v>10</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8</v>
      </c>
      <c r="E42" s="139">
        <v>1</v>
      </c>
      <c r="F42" s="112">
        <v>13</v>
      </c>
      <c r="G42" s="189"/>
      <c r="H42" s="139">
        <v>2</v>
      </c>
      <c r="I42" s="139">
        <v>1</v>
      </c>
      <c r="J42" s="139"/>
      <c r="K42" s="139"/>
      <c r="L42" s="139"/>
      <c r="M42" s="139"/>
      <c r="N42" s="139">
        <v>1</v>
      </c>
      <c r="O42" s="139"/>
      <c r="P42" s="139"/>
      <c r="Q42" s="139"/>
      <c r="R42" s="136"/>
      <c r="S42" s="136"/>
      <c r="T42" s="136">
        <v>1</v>
      </c>
      <c r="U42" s="136">
        <v>1</v>
      </c>
      <c r="V42" s="136"/>
      <c r="W42" s="136"/>
      <c r="X42" s="136"/>
      <c r="Y42" s="136"/>
      <c r="Z42" s="136"/>
      <c r="AA42" s="139">
        <v>6</v>
      </c>
      <c r="AB42" s="136">
        <v>11</v>
      </c>
      <c r="AC42" s="136"/>
      <c r="AD42" s="126"/>
    </row>
    <row r="43" spans="1:30" s="96" customFormat="1" ht="12.75" customHeight="1">
      <c r="A43" s="99">
        <v>36</v>
      </c>
      <c r="B43" s="99" t="s">
        <v>300</v>
      </c>
      <c r="C43" s="99" t="s">
        <v>299</v>
      </c>
      <c r="D43" s="138">
        <v>2</v>
      </c>
      <c r="E43" s="139">
        <v>1</v>
      </c>
      <c r="F43" s="112">
        <v>2</v>
      </c>
      <c r="G43" s="189"/>
      <c r="H43" s="139">
        <v>2</v>
      </c>
      <c r="I43" s="139"/>
      <c r="J43" s="139"/>
      <c r="K43" s="139"/>
      <c r="L43" s="139"/>
      <c r="M43" s="139"/>
      <c r="N43" s="139">
        <v>2</v>
      </c>
      <c r="O43" s="139"/>
      <c r="P43" s="139"/>
      <c r="Q43" s="139"/>
      <c r="R43" s="136"/>
      <c r="S43" s="136"/>
      <c r="T43" s="136"/>
      <c r="U43" s="136">
        <v>2</v>
      </c>
      <c r="V43" s="136"/>
      <c r="W43" s="136"/>
      <c r="X43" s="136"/>
      <c r="Y43" s="136"/>
      <c r="Z43" s="136"/>
      <c r="AA43" s="139"/>
      <c r="AB43" s="136"/>
      <c r="AC43" s="136"/>
      <c r="AD43" s="126"/>
    </row>
    <row r="44" spans="1:30" s="96" customFormat="1" ht="12.75" customHeight="1">
      <c r="A44" s="99">
        <v>37</v>
      </c>
      <c r="B44" s="99">
        <v>137</v>
      </c>
      <c r="C44" s="99" t="s">
        <v>301</v>
      </c>
      <c r="D44" s="138">
        <v>3</v>
      </c>
      <c r="E44" s="139">
        <v>1</v>
      </c>
      <c r="F44" s="112">
        <v>3</v>
      </c>
      <c r="G44" s="189"/>
      <c r="H44" s="139">
        <v>1</v>
      </c>
      <c r="I44" s="139"/>
      <c r="J44" s="139"/>
      <c r="K44" s="139"/>
      <c r="L44" s="139"/>
      <c r="M44" s="139"/>
      <c r="N44" s="139">
        <v>1</v>
      </c>
      <c r="O44" s="139"/>
      <c r="P44" s="139"/>
      <c r="Q44" s="139"/>
      <c r="R44" s="136"/>
      <c r="S44" s="136"/>
      <c r="T44" s="136"/>
      <c r="U44" s="136">
        <v>1</v>
      </c>
      <c r="V44" s="136"/>
      <c r="W44" s="136"/>
      <c r="X44" s="136"/>
      <c r="Y44" s="136"/>
      <c r="Z44" s="136"/>
      <c r="AA44" s="139">
        <v>2</v>
      </c>
      <c r="AB44" s="136">
        <v>2</v>
      </c>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305</v>
      </c>
      <c r="C46" s="99" t="s">
        <v>304</v>
      </c>
      <c r="D46" s="138">
        <v>3</v>
      </c>
      <c r="E46" s="139">
        <v>1</v>
      </c>
      <c r="F46" s="112">
        <v>3</v>
      </c>
      <c r="G46" s="189"/>
      <c r="H46" s="139">
        <v>2</v>
      </c>
      <c r="I46" s="139"/>
      <c r="J46" s="139"/>
      <c r="K46" s="139"/>
      <c r="L46" s="139"/>
      <c r="M46" s="139"/>
      <c r="N46" s="139">
        <v>2</v>
      </c>
      <c r="O46" s="139"/>
      <c r="P46" s="139"/>
      <c r="Q46" s="139"/>
      <c r="R46" s="136"/>
      <c r="S46" s="136"/>
      <c r="T46" s="136"/>
      <c r="U46" s="136">
        <v>2</v>
      </c>
      <c r="V46" s="136"/>
      <c r="W46" s="136"/>
      <c r="X46" s="136"/>
      <c r="Y46" s="136"/>
      <c r="Z46" s="136"/>
      <c r="AA46" s="139">
        <v>1</v>
      </c>
      <c r="AB46" s="136">
        <v>1</v>
      </c>
      <c r="AC46" s="136"/>
      <c r="AD46" s="126"/>
    </row>
    <row r="47" spans="1:30" s="96" customFormat="1" ht="12.75" customHeight="1">
      <c r="A47" s="99">
        <v>40</v>
      </c>
      <c r="B47" s="99">
        <v>140</v>
      </c>
      <c r="C47" s="99" t="s">
        <v>306</v>
      </c>
      <c r="D47" s="138">
        <v>10</v>
      </c>
      <c r="E47" s="139">
        <v>1</v>
      </c>
      <c r="F47" s="112">
        <v>13</v>
      </c>
      <c r="G47" s="189"/>
      <c r="H47" s="139"/>
      <c r="I47" s="139"/>
      <c r="J47" s="139"/>
      <c r="K47" s="139"/>
      <c r="L47" s="139"/>
      <c r="M47" s="139"/>
      <c r="N47" s="139"/>
      <c r="O47" s="139"/>
      <c r="P47" s="139"/>
      <c r="Q47" s="139"/>
      <c r="R47" s="136"/>
      <c r="S47" s="136"/>
      <c r="T47" s="136"/>
      <c r="U47" s="136"/>
      <c r="V47" s="136"/>
      <c r="W47" s="136"/>
      <c r="X47" s="136"/>
      <c r="Y47" s="136"/>
      <c r="Z47" s="136"/>
      <c r="AA47" s="139">
        <v>10</v>
      </c>
      <c r="AB47" s="136">
        <v>13</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56</v>
      </c>
      <c r="E53" s="139">
        <f>SUM(E54:E63)</f>
        <v>26</v>
      </c>
      <c r="F53" s="112">
        <f>SUM(F54:F63)</f>
        <v>74</v>
      </c>
      <c r="G53" s="189">
        <f>SUM(G54:G63)</f>
        <v>1</v>
      </c>
      <c r="H53" s="139">
        <f>SUM(H54:H63)</f>
        <v>20</v>
      </c>
      <c r="I53" s="139">
        <f>SUM(I54:I63)</f>
        <v>15</v>
      </c>
      <c r="J53" s="139">
        <f>SUM(J54:J63)</f>
        <v>1</v>
      </c>
      <c r="K53" s="139">
        <f>SUM(K54:K63)</f>
        <v>6</v>
      </c>
      <c r="L53" s="139">
        <f>SUM(L54:L63)</f>
        <v>0</v>
      </c>
      <c r="M53" s="139">
        <f>SUM(M54:M63)</f>
        <v>0</v>
      </c>
      <c r="N53" s="139">
        <f>SUM(N54:N63)</f>
        <v>4</v>
      </c>
      <c r="O53" s="139">
        <f>SUM(O54:O63)</f>
        <v>1</v>
      </c>
      <c r="P53" s="136">
        <f>SUM(P54:P63)</f>
        <v>0</v>
      </c>
      <c r="Q53" s="136">
        <f>SUM(Q54:Q63)</f>
        <v>0</v>
      </c>
      <c r="R53" s="136">
        <f>SUM(R54:R63)</f>
        <v>22</v>
      </c>
      <c r="S53" s="136">
        <f>SUM(S54:S63)</f>
        <v>0</v>
      </c>
      <c r="T53" s="136">
        <f>SUM(T54:T63)</f>
        <v>0</v>
      </c>
      <c r="U53" s="136">
        <f>SUM(U54:U63)</f>
        <v>5</v>
      </c>
      <c r="V53" s="136">
        <f>SUM(V54:V63)</f>
        <v>0</v>
      </c>
      <c r="W53" s="136">
        <f>SUM(W54:W63)</f>
        <v>0</v>
      </c>
      <c r="X53" s="136">
        <f>SUM(X54:X63)</f>
        <v>0</v>
      </c>
      <c r="Y53" s="136">
        <f>SUM(Y54:Y63)</f>
        <v>0</v>
      </c>
      <c r="Z53" s="136">
        <f>SUM(Z54:Z63)</f>
        <v>1</v>
      </c>
      <c r="AA53" s="139">
        <f>SUM(AA54:AA63)</f>
        <v>36</v>
      </c>
      <c r="AB53" s="136">
        <f>SUM(AB54:AB63)</f>
        <v>49</v>
      </c>
      <c r="AC53" s="136">
        <f>SUM(AC54:AC63)</f>
        <v>1</v>
      </c>
      <c r="AD53" s="98"/>
    </row>
    <row r="54" spans="1:30" s="96" customFormat="1" ht="12.75" customHeight="1">
      <c r="A54" s="99">
        <v>47</v>
      </c>
      <c r="B54" s="99" t="s">
        <v>314</v>
      </c>
      <c r="C54" s="99" t="s">
        <v>313</v>
      </c>
      <c r="D54" s="138">
        <v>29</v>
      </c>
      <c r="E54" s="139">
        <v>14</v>
      </c>
      <c r="F54" s="112">
        <v>41</v>
      </c>
      <c r="G54" s="189"/>
      <c r="H54" s="139">
        <v>8</v>
      </c>
      <c r="I54" s="139">
        <v>4</v>
      </c>
      <c r="J54" s="139">
        <v>1</v>
      </c>
      <c r="K54" s="139"/>
      <c r="L54" s="139"/>
      <c r="M54" s="139"/>
      <c r="N54" s="139">
        <v>3</v>
      </c>
      <c r="O54" s="139">
        <v>1</v>
      </c>
      <c r="P54" s="139"/>
      <c r="Q54" s="139"/>
      <c r="R54" s="136">
        <v>8</v>
      </c>
      <c r="S54" s="136"/>
      <c r="T54" s="136"/>
      <c r="U54" s="136">
        <v>4</v>
      </c>
      <c r="V54" s="136"/>
      <c r="W54" s="136"/>
      <c r="X54" s="136"/>
      <c r="Y54" s="136"/>
      <c r="Z54" s="136">
        <v>1</v>
      </c>
      <c r="AA54" s="139">
        <v>21</v>
      </c>
      <c r="AB54" s="136">
        <v>32</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89">
        <v>1</v>
      </c>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v>1</v>
      </c>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24</v>
      </c>
      <c r="E58" s="139">
        <v>12</v>
      </c>
      <c r="F58" s="112">
        <v>30</v>
      </c>
      <c r="G58" s="189"/>
      <c r="H58" s="139">
        <v>11</v>
      </c>
      <c r="I58" s="139">
        <v>11</v>
      </c>
      <c r="J58" s="139"/>
      <c r="K58" s="139">
        <v>6</v>
      </c>
      <c r="L58" s="139"/>
      <c r="M58" s="139"/>
      <c r="N58" s="139"/>
      <c r="O58" s="139"/>
      <c r="P58" s="139"/>
      <c r="Q58" s="139"/>
      <c r="R58" s="136">
        <v>14</v>
      </c>
      <c r="S58" s="136"/>
      <c r="T58" s="136"/>
      <c r="U58" s="136"/>
      <c r="V58" s="136"/>
      <c r="W58" s="136"/>
      <c r="X58" s="136"/>
      <c r="Y58" s="136"/>
      <c r="Z58" s="136"/>
      <c r="AA58" s="139">
        <v>13</v>
      </c>
      <c r="AB58" s="136">
        <v>15</v>
      </c>
      <c r="AC58" s="136"/>
      <c r="AD58" s="126"/>
    </row>
    <row r="59" spans="1:30" s="96" customFormat="1" ht="12.75" customHeight="1">
      <c r="A59" s="99">
        <v>52</v>
      </c>
      <c r="B59" s="99">
        <v>150</v>
      </c>
      <c r="C59" s="99" t="s">
        <v>321</v>
      </c>
      <c r="D59" s="138">
        <v>1</v>
      </c>
      <c r="E59" s="139"/>
      <c r="F59" s="112">
        <v>1</v>
      </c>
      <c r="G59" s="189"/>
      <c r="H59" s="139">
        <v>1</v>
      </c>
      <c r="I59" s="139"/>
      <c r="J59" s="139"/>
      <c r="K59" s="139"/>
      <c r="L59" s="139"/>
      <c r="M59" s="139"/>
      <c r="N59" s="139">
        <v>1</v>
      </c>
      <c r="O59" s="139"/>
      <c r="P59" s="139"/>
      <c r="Q59" s="139"/>
      <c r="R59" s="136"/>
      <c r="S59" s="136"/>
      <c r="T59" s="136"/>
      <c r="U59" s="136">
        <v>1</v>
      </c>
      <c r="V59" s="136"/>
      <c r="W59" s="136"/>
      <c r="X59" s="136"/>
      <c r="Y59" s="136"/>
      <c r="Z59" s="136"/>
      <c r="AA59" s="139"/>
      <c r="AB59" s="136"/>
      <c r="AC59" s="136"/>
      <c r="AD59" s="126"/>
    </row>
    <row r="60" spans="1:30" s="96" customFormat="1" ht="12.75" customHeight="1">
      <c r="A60" s="99">
        <v>53</v>
      </c>
      <c r="B60" s="99" t="s">
        <v>323</v>
      </c>
      <c r="C60" s="99" t="s">
        <v>322</v>
      </c>
      <c r="D60" s="138">
        <v>1</v>
      </c>
      <c r="E60" s="139"/>
      <c r="F60" s="112">
        <v>1</v>
      </c>
      <c r="G60" s="189"/>
      <c r="H60" s="139"/>
      <c r="I60" s="139"/>
      <c r="J60" s="139"/>
      <c r="K60" s="139"/>
      <c r="L60" s="139"/>
      <c r="M60" s="139"/>
      <c r="N60" s="139"/>
      <c r="O60" s="139"/>
      <c r="P60" s="139"/>
      <c r="Q60" s="139"/>
      <c r="R60" s="136"/>
      <c r="S60" s="136"/>
      <c r="T60" s="136"/>
      <c r="U60" s="136"/>
      <c r="V60" s="136"/>
      <c r="W60" s="136"/>
      <c r="X60" s="136"/>
      <c r="Y60" s="136"/>
      <c r="Z60" s="136"/>
      <c r="AA60" s="139">
        <v>1</v>
      </c>
      <c r="AB60" s="136">
        <v>1</v>
      </c>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98</v>
      </c>
      <c r="E64" s="139">
        <f>SUM(E65:E70)</f>
        <v>42</v>
      </c>
      <c r="F64" s="112">
        <f>SUM(F65:F70)</f>
        <v>110</v>
      </c>
      <c r="G64" s="189">
        <f>SUM(G65:G70)</f>
        <v>0</v>
      </c>
      <c r="H64" s="139">
        <f>SUM(H65:H70)</f>
        <v>28</v>
      </c>
      <c r="I64" s="139">
        <f>SUM(I65:I70)</f>
        <v>21</v>
      </c>
      <c r="J64" s="139">
        <f>SUM(J65:J70)</f>
        <v>1</v>
      </c>
      <c r="K64" s="139">
        <f>SUM(K65:K70)</f>
        <v>1</v>
      </c>
      <c r="L64" s="139">
        <f>SUM(L65:L70)</f>
        <v>0</v>
      </c>
      <c r="M64" s="139">
        <f>SUM(M65:M70)</f>
        <v>2</v>
      </c>
      <c r="N64" s="139">
        <f>SUM(N65:N70)</f>
        <v>3</v>
      </c>
      <c r="O64" s="139">
        <f>SUM(O65:O70)</f>
        <v>1</v>
      </c>
      <c r="P64" s="136">
        <f>SUM(P65:P70)</f>
        <v>1</v>
      </c>
      <c r="Q64" s="136">
        <f>SUM(Q65:Q70)</f>
        <v>0</v>
      </c>
      <c r="R64" s="136">
        <f>SUM(R65:R70)</f>
        <v>21</v>
      </c>
      <c r="S64" s="136">
        <f>SUM(S65:S70)</f>
        <v>0</v>
      </c>
      <c r="T64" s="136">
        <f>SUM(T65:T70)</f>
        <v>1</v>
      </c>
      <c r="U64" s="136">
        <f>SUM(U65:U70)</f>
        <v>3</v>
      </c>
      <c r="V64" s="136">
        <f>SUM(V65:V70)</f>
        <v>1</v>
      </c>
      <c r="W64" s="136">
        <f>SUM(W65:W70)</f>
        <v>0</v>
      </c>
      <c r="X64" s="136">
        <f>SUM(X65:X70)</f>
        <v>0</v>
      </c>
      <c r="Y64" s="136">
        <f>SUM(Y65:Y70)</f>
        <v>2</v>
      </c>
      <c r="Z64" s="136">
        <f>SUM(Z65:Z70)</f>
        <v>1</v>
      </c>
      <c r="AA64" s="139">
        <f>SUM(AA65:AA70)</f>
        <v>70</v>
      </c>
      <c r="AB64" s="136">
        <f>SUM(AB65:AB70)</f>
        <v>82</v>
      </c>
      <c r="AC64" s="136">
        <f>SUM(AC65:AC70)</f>
        <v>0</v>
      </c>
      <c r="AD64" s="98"/>
    </row>
    <row r="65" spans="1:30" s="96" customFormat="1" ht="12.75" customHeight="1">
      <c r="A65" s="99">
        <v>58</v>
      </c>
      <c r="B65" s="99" t="s">
        <v>952</v>
      </c>
      <c r="C65" s="99" t="s">
        <v>329</v>
      </c>
      <c r="D65" s="138">
        <v>58</v>
      </c>
      <c r="E65" s="139">
        <v>20</v>
      </c>
      <c r="F65" s="112">
        <v>69</v>
      </c>
      <c r="G65" s="189"/>
      <c r="H65" s="139">
        <v>18</v>
      </c>
      <c r="I65" s="139">
        <v>13</v>
      </c>
      <c r="J65" s="139"/>
      <c r="K65" s="139"/>
      <c r="L65" s="139"/>
      <c r="M65" s="139">
        <v>2</v>
      </c>
      <c r="N65" s="139">
        <v>3</v>
      </c>
      <c r="O65" s="139"/>
      <c r="P65" s="139"/>
      <c r="Q65" s="139"/>
      <c r="R65" s="136">
        <v>12</v>
      </c>
      <c r="S65" s="136"/>
      <c r="T65" s="136"/>
      <c r="U65" s="136">
        <v>3</v>
      </c>
      <c r="V65" s="136"/>
      <c r="W65" s="136"/>
      <c r="X65" s="136"/>
      <c r="Y65" s="136">
        <v>2</v>
      </c>
      <c r="Z65" s="136"/>
      <c r="AA65" s="139">
        <v>40</v>
      </c>
      <c r="AB65" s="136">
        <v>51</v>
      </c>
      <c r="AC65" s="136"/>
      <c r="AD65" s="126"/>
    </row>
    <row r="66" spans="1:30" s="96" customFormat="1" ht="12.75" customHeight="1">
      <c r="A66" s="99">
        <v>59</v>
      </c>
      <c r="B66" s="99" t="s">
        <v>331</v>
      </c>
      <c r="C66" s="99" t="s">
        <v>330</v>
      </c>
      <c r="D66" s="138">
        <v>10</v>
      </c>
      <c r="E66" s="139">
        <v>6</v>
      </c>
      <c r="F66" s="112">
        <v>10</v>
      </c>
      <c r="G66" s="189"/>
      <c r="H66" s="139">
        <v>2</v>
      </c>
      <c r="I66" s="139">
        <v>1</v>
      </c>
      <c r="J66" s="139"/>
      <c r="K66" s="139">
        <v>1</v>
      </c>
      <c r="L66" s="139"/>
      <c r="M66" s="139"/>
      <c r="N66" s="139"/>
      <c r="O66" s="139"/>
      <c r="P66" s="139">
        <v>1</v>
      </c>
      <c r="Q66" s="139"/>
      <c r="R66" s="136">
        <v>2</v>
      </c>
      <c r="S66" s="136"/>
      <c r="T66" s="136"/>
      <c r="U66" s="136"/>
      <c r="V66" s="136">
        <v>1</v>
      </c>
      <c r="W66" s="136"/>
      <c r="X66" s="136"/>
      <c r="Y66" s="136"/>
      <c r="Z66" s="136"/>
      <c r="AA66" s="139">
        <v>8</v>
      </c>
      <c r="AB66" s="136">
        <v>8</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10</v>
      </c>
      <c r="E68" s="139">
        <v>8</v>
      </c>
      <c r="F68" s="112">
        <v>12</v>
      </c>
      <c r="G68" s="189"/>
      <c r="H68" s="139">
        <v>3</v>
      </c>
      <c r="I68" s="139">
        <v>3</v>
      </c>
      <c r="J68" s="139">
        <v>1</v>
      </c>
      <c r="K68" s="139"/>
      <c r="L68" s="139"/>
      <c r="M68" s="139"/>
      <c r="N68" s="139"/>
      <c r="O68" s="139"/>
      <c r="P68" s="139"/>
      <c r="Q68" s="139"/>
      <c r="R68" s="136">
        <v>4</v>
      </c>
      <c r="S68" s="136"/>
      <c r="T68" s="136"/>
      <c r="U68" s="136"/>
      <c r="V68" s="136"/>
      <c r="W68" s="136"/>
      <c r="X68" s="136"/>
      <c r="Y68" s="136"/>
      <c r="Z68" s="136"/>
      <c r="AA68" s="139">
        <v>7</v>
      </c>
      <c r="AB68" s="136">
        <v>9</v>
      </c>
      <c r="AC68" s="136"/>
      <c r="AD68" s="126"/>
    </row>
    <row r="69" spans="1:30" s="96" customFormat="1" ht="12.75" customHeight="1">
      <c r="A69" s="99">
        <v>62</v>
      </c>
      <c r="B69" s="99" t="s">
        <v>337</v>
      </c>
      <c r="C69" s="99" t="s">
        <v>336</v>
      </c>
      <c r="D69" s="138">
        <v>20</v>
      </c>
      <c r="E69" s="139">
        <v>8</v>
      </c>
      <c r="F69" s="112">
        <v>19</v>
      </c>
      <c r="G69" s="189"/>
      <c r="H69" s="139">
        <v>5</v>
      </c>
      <c r="I69" s="139">
        <v>4</v>
      </c>
      <c r="J69" s="139"/>
      <c r="K69" s="139"/>
      <c r="L69" s="139"/>
      <c r="M69" s="139"/>
      <c r="N69" s="139"/>
      <c r="O69" s="139">
        <v>1</v>
      </c>
      <c r="P69" s="139"/>
      <c r="Q69" s="139"/>
      <c r="R69" s="136">
        <v>3</v>
      </c>
      <c r="S69" s="136"/>
      <c r="T69" s="136">
        <v>1</v>
      </c>
      <c r="U69" s="136"/>
      <c r="V69" s="136"/>
      <c r="W69" s="136"/>
      <c r="X69" s="136"/>
      <c r="Y69" s="136"/>
      <c r="Z69" s="136">
        <v>1</v>
      </c>
      <c r="AA69" s="139">
        <v>15</v>
      </c>
      <c r="AB69" s="136">
        <v>14</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214</v>
      </c>
      <c r="E71" s="139">
        <f>SUM(E72:E103)</f>
        <v>111</v>
      </c>
      <c r="F71" s="112">
        <f>SUM(F72:F103)</f>
        <v>231</v>
      </c>
      <c r="G71" s="189">
        <f>SUM(G72:G103)</f>
        <v>0</v>
      </c>
      <c r="H71" s="139">
        <f>SUM(H72:H103)</f>
        <v>120</v>
      </c>
      <c r="I71" s="139">
        <f>SUM(I72:I103)</f>
        <v>91</v>
      </c>
      <c r="J71" s="139">
        <f>SUM(J72:J103)</f>
        <v>1</v>
      </c>
      <c r="K71" s="139">
        <f>SUM(K72:K103)</f>
        <v>4</v>
      </c>
      <c r="L71" s="139">
        <f>SUM(L72:L103)</f>
        <v>0</v>
      </c>
      <c r="M71" s="139">
        <f>SUM(M72:M103)</f>
        <v>0</v>
      </c>
      <c r="N71" s="139">
        <f>SUM(N72:N103)</f>
        <v>23</v>
      </c>
      <c r="O71" s="139">
        <f>SUM(O72:O103)</f>
        <v>0</v>
      </c>
      <c r="P71" s="136">
        <f>SUM(P72:P103)</f>
        <v>3</v>
      </c>
      <c r="Q71" s="136">
        <f>SUM(Q72:Q103)</f>
        <v>3</v>
      </c>
      <c r="R71" s="136">
        <f>SUM(R72:R103)</f>
        <v>93</v>
      </c>
      <c r="S71" s="136">
        <f>SUM(S72:S103)</f>
        <v>0</v>
      </c>
      <c r="T71" s="136">
        <f>SUM(T72:T103)</f>
        <v>0</v>
      </c>
      <c r="U71" s="136">
        <f>SUM(U72:U103)</f>
        <v>23</v>
      </c>
      <c r="V71" s="136">
        <f>SUM(V72:V103)</f>
        <v>3</v>
      </c>
      <c r="W71" s="136">
        <f>SUM(W72:W103)</f>
        <v>3</v>
      </c>
      <c r="X71" s="136">
        <f>SUM(X72:X103)</f>
        <v>0</v>
      </c>
      <c r="Y71" s="136">
        <f>SUM(Y72:Y103)</f>
        <v>0</v>
      </c>
      <c r="Z71" s="136">
        <f>SUM(Z72:Z103)</f>
        <v>0</v>
      </c>
      <c r="AA71" s="139">
        <f>SUM(AA72:AA103)</f>
        <v>94</v>
      </c>
      <c r="AB71" s="136">
        <f>SUM(AB72:AB103)</f>
        <v>108</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3</v>
      </c>
      <c r="E79" s="139"/>
      <c r="F79" s="112">
        <v>3</v>
      </c>
      <c r="G79" s="189"/>
      <c r="H79" s="139"/>
      <c r="I79" s="139"/>
      <c r="J79" s="139"/>
      <c r="K79" s="139"/>
      <c r="L79" s="139"/>
      <c r="M79" s="139"/>
      <c r="N79" s="139"/>
      <c r="O79" s="139"/>
      <c r="P79" s="139"/>
      <c r="Q79" s="139"/>
      <c r="R79" s="136"/>
      <c r="S79" s="136"/>
      <c r="T79" s="136"/>
      <c r="U79" s="136"/>
      <c r="V79" s="136"/>
      <c r="W79" s="136"/>
      <c r="X79" s="136"/>
      <c r="Y79" s="136"/>
      <c r="Z79" s="136"/>
      <c r="AA79" s="139">
        <v>3</v>
      </c>
      <c r="AB79" s="136">
        <v>3</v>
      </c>
      <c r="AC79" s="136"/>
      <c r="AD79" s="126"/>
    </row>
    <row r="80" spans="1:30" s="96" customFormat="1" ht="12.75" customHeight="1">
      <c r="A80" s="99">
        <v>73</v>
      </c>
      <c r="B80" s="99" t="s">
        <v>354</v>
      </c>
      <c r="C80" s="99" t="s">
        <v>353</v>
      </c>
      <c r="D80" s="138">
        <v>5</v>
      </c>
      <c r="E80" s="139">
        <v>4</v>
      </c>
      <c r="F80" s="112">
        <v>3</v>
      </c>
      <c r="G80" s="189"/>
      <c r="H80" s="139">
        <v>2</v>
      </c>
      <c r="I80" s="139">
        <v>2</v>
      </c>
      <c r="J80" s="139"/>
      <c r="K80" s="139">
        <v>1</v>
      </c>
      <c r="L80" s="139"/>
      <c r="M80" s="139"/>
      <c r="N80" s="139"/>
      <c r="O80" s="139"/>
      <c r="P80" s="139"/>
      <c r="Q80" s="139"/>
      <c r="R80" s="136">
        <v>2</v>
      </c>
      <c r="S80" s="136"/>
      <c r="T80" s="136"/>
      <c r="U80" s="136"/>
      <c r="V80" s="136"/>
      <c r="W80" s="136"/>
      <c r="X80" s="136"/>
      <c r="Y80" s="136"/>
      <c r="Z80" s="136"/>
      <c r="AA80" s="139">
        <v>3</v>
      </c>
      <c r="AB80" s="136">
        <v>1</v>
      </c>
      <c r="AC80" s="136"/>
      <c r="AD80" s="126"/>
    </row>
    <row r="81" spans="1:30" s="96" customFormat="1" ht="12.75" customHeight="1">
      <c r="A81" s="99">
        <v>74</v>
      </c>
      <c r="B81" s="99" t="s">
        <v>356</v>
      </c>
      <c r="C81" s="99" t="s">
        <v>355</v>
      </c>
      <c r="D81" s="138">
        <v>99</v>
      </c>
      <c r="E81" s="139">
        <v>55</v>
      </c>
      <c r="F81" s="112">
        <v>112</v>
      </c>
      <c r="G81" s="189"/>
      <c r="H81" s="139">
        <v>63</v>
      </c>
      <c r="I81" s="139">
        <v>45</v>
      </c>
      <c r="J81" s="139"/>
      <c r="K81" s="139"/>
      <c r="L81" s="139"/>
      <c r="M81" s="139"/>
      <c r="N81" s="139">
        <v>13</v>
      </c>
      <c r="O81" s="139"/>
      <c r="P81" s="139">
        <v>2</v>
      </c>
      <c r="Q81" s="139">
        <v>3</v>
      </c>
      <c r="R81" s="136">
        <v>47</v>
      </c>
      <c r="S81" s="136"/>
      <c r="T81" s="136"/>
      <c r="U81" s="136">
        <v>13</v>
      </c>
      <c r="V81" s="136">
        <v>2</v>
      </c>
      <c r="W81" s="136">
        <v>3</v>
      </c>
      <c r="X81" s="136"/>
      <c r="Y81" s="136"/>
      <c r="Z81" s="136"/>
      <c r="AA81" s="139">
        <v>36</v>
      </c>
      <c r="AB81" s="136">
        <v>46</v>
      </c>
      <c r="AC81" s="136"/>
      <c r="AD81" s="126"/>
    </row>
    <row r="82" spans="1:30" s="96" customFormat="1" ht="12.75" customHeight="1">
      <c r="A82" s="99">
        <v>75</v>
      </c>
      <c r="B82" s="99" t="s">
        <v>358</v>
      </c>
      <c r="C82" s="99" t="s">
        <v>357</v>
      </c>
      <c r="D82" s="138">
        <v>2</v>
      </c>
      <c r="E82" s="139"/>
      <c r="F82" s="112">
        <v>3</v>
      </c>
      <c r="G82" s="189"/>
      <c r="H82" s="139"/>
      <c r="I82" s="139"/>
      <c r="J82" s="139"/>
      <c r="K82" s="139"/>
      <c r="L82" s="139"/>
      <c r="M82" s="139"/>
      <c r="N82" s="139"/>
      <c r="O82" s="139"/>
      <c r="P82" s="139"/>
      <c r="Q82" s="139"/>
      <c r="R82" s="136"/>
      <c r="S82" s="136"/>
      <c r="T82" s="136"/>
      <c r="U82" s="136"/>
      <c r="V82" s="136"/>
      <c r="W82" s="136"/>
      <c r="X82" s="136"/>
      <c r="Y82" s="136"/>
      <c r="Z82" s="136"/>
      <c r="AA82" s="139">
        <v>2</v>
      </c>
      <c r="AB82" s="136">
        <v>3</v>
      </c>
      <c r="AC82" s="136"/>
      <c r="AD82" s="126"/>
    </row>
    <row r="83" spans="1:30" s="96" customFormat="1" ht="12.75" customHeight="1">
      <c r="A83" s="99">
        <v>76</v>
      </c>
      <c r="B83" s="99" t="s">
        <v>360</v>
      </c>
      <c r="C83" s="99" t="s">
        <v>359</v>
      </c>
      <c r="D83" s="138">
        <v>90</v>
      </c>
      <c r="E83" s="139">
        <v>46</v>
      </c>
      <c r="F83" s="112">
        <v>90</v>
      </c>
      <c r="G83" s="189"/>
      <c r="H83" s="139">
        <v>50</v>
      </c>
      <c r="I83" s="139">
        <v>41</v>
      </c>
      <c r="J83" s="139"/>
      <c r="K83" s="139">
        <v>3</v>
      </c>
      <c r="L83" s="139"/>
      <c r="M83" s="139"/>
      <c r="N83" s="139">
        <v>9</v>
      </c>
      <c r="O83" s="139"/>
      <c r="P83" s="139"/>
      <c r="Q83" s="139"/>
      <c r="R83" s="136">
        <v>41</v>
      </c>
      <c r="S83" s="136"/>
      <c r="T83" s="136"/>
      <c r="U83" s="136">
        <v>9</v>
      </c>
      <c r="V83" s="136"/>
      <c r="W83" s="136"/>
      <c r="X83" s="136"/>
      <c r="Y83" s="136"/>
      <c r="Z83" s="136"/>
      <c r="AA83" s="139">
        <v>40</v>
      </c>
      <c r="AB83" s="136">
        <v>40</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7</v>
      </c>
      <c r="E85" s="139">
        <v>1</v>
      </c>
      <c r="F85" s="112">
        <v>7</v>
      </c>
      <c r="G85" s="189"/>
      <c r="H85" s="139">
        <v>2</v>
      </c>
      <c r="I85" s="139">
        <v>1</v>
      </c>
      <c r="J85" s="139"/>
      <c r="K85" s="139"/>
      <c r="L85" s="139"/>
      <c r="M85" s="139"/>
      <c r="N85" s="139"/>
      <c r="O85" s="139"/>
      <c r="P85" s="139">
        <v>1</v>
      </c>
      <c r="Q85" s="139"/>
      <c r="R85" s="136">
        <v>1</v>
      </c>
      <c r="S85" s="136"/>
      <c r="T85" s="136"/>
      <c r="U85" s="136"/>
      <c r="V85" s="136">
        <v>1</v>
      </c>
      <c r="W85" s="136"/>
      <c r="X85" s="136"/>
      <c r="Y85" s="136"/>
      <c r="Z85" s="136"/>
      <c r="AA85" s="139">
        <v>5</v>
      </c>
      <c r="AB85" s="136">
        <v>5</v>
      </c>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c r="A87" s="99">
        <v>80</v>
      </c>
      <c r="B87" s="99" t="s">
        <v>367</v>
      </c>
      <c r="C87" s="99" t="s">
        <v>366</v>
      </c>
      <c r="D87" s="138">
        <v>1</v>
      </c>
      <c r="E87" s="139">
        <v>1</v>
      </c>
      <c r="F87" s="112">
        <v>1</v>
      </c>
      <c r="G87" s="189"/>
      <c r="H87" s="139">
        <v>1</v>
      </c>
      <c r="I87" s="139">
        <v>1</v>
      </c>
      <c r="J87" s="139"/>
      <c r="K87" s="139"/>
      <c r="L87" s="139"/>
      <c r="M87" s="139"/>
      <c r="N87" s="139"/>
      <c r="O87" s="139"/>
      <c r="P87" s="139"/>
      <c r="Q87" s="139"/>
      <c r="R87" s="136">
        <v>1</v>
      </c>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v>1</v>
      </c>
      <c r="E90" s="139">
        <v>1</v>
      </c>
      <c r="F90" s="112">
        <v>3</v>
      </c>
      <c r="G90" s="189"/>
      <c r="H90" s="139"/>
      <c r="I90" s="139"/>
      <c r="J90" s="139"/>
      <c r="K90" s="139"/>
      <c r="L90" s="139"/>
      <c r="M90" s="139"/>
      <c r="N90" s="139"/>
      <c r="O90" s="139"/>
      <c r="P90" s="139"/>
      <c r="Q90" s="139"/>
      <c r="R90" s="136"/>
      <c r="S90" s="136"/>
      <c r="T90" s="136"/>
      <c r="U90" s="136"/>
      <c r="V90" s="136"/>
      <c r="W90" s="136"/>
      <c r="X90" s="136"/>
      <c r="Y90" s="136"/>
      <c r="Z90" s="136"/>
      <c r="AA90" s="139">
        <v>1</v>
      </c>
      <c r="AB90" s="136">
        <v>3</v>
      </c>
      <c r="AC90" s="136"/>
      <c r="AD90" s="126"/>
    </row>
    <row r="91" spans="1:30" s="96" customFormat="1" ht="12.75" customHeight="1">
      <c r="A91" s="99">
        <v>84</v>
      </c>
      <c r="B91" s="99" t="s">
        <v>374</v>
      </c>
      <c r="C91" s="99" t="s">
        <v>373</v>
      </c>
      <c r="D91" s="138">
        <v>1</v>
      </c>
      <c r="E91" s="139"/>
      <c r="F91" s="112">
        <v>1</v>
      </c>
      <c r="G91" s="189"/>
      <c r="H91" s="139">
        <v>1</v>
      </c>
      <c r="I91" s="139"/>
      <c r="J91" s="139"/>
      <c r="K91" s="139"/>
      <c r="L91" s="139"/>
      <c r="M91" s="139"/>
      <c r="N91" s="139">
        <v>1</v>
      </c>
      <c r="O91" s="139"/>
      <c r="P91" s="139"/>
      <c r="Q91" s="139"/>
      <c r="R91" s="136"/>
      <c r="S91" s="136"/>
      <c r="T91" s="136"/>
      <c r="U91" s="136">
        <v>1</v>
      </c>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c r="E94" s="139"/>
      <c r="F94" s="112">
        <v>1</v>
      </c>
      <c r="G94" s="189"/>
      <c r="H94" s="139"/>
      <c r="I94" s="139"/>
      <c r="J94" s="139"/>
      <c r="K94" s="139"/>
      <c r="L94" s="139"/>
      <c r="M94" s="139"/>
      <c r="N94" s="139"/>
      <c r="O94" s="139"/>
      <c r="P94" s="139"/>
      <c r="Q94" s="139"/>
      <c r="R94" s="136"/>
      <c r="S94" s="136"/>
      <c r="T94" s="136"/>
      <c r="U94" s="136"/>
      <c r="V94" s="136"/>
      <c r="W94" s="136"/>
      <c r="X94" s="136"/>
      <c r="Y94" s="136"/>
      <c r="Z94" s="136"/>
      <c r="AA94" s="139"/>
      <c r="AB94" s="136">
        <v>1</v>
      </c>
      <c r="AC94" s="136"/>
      <c r="AD94" s="126"/>
    </row>
    <row r="95" spans="1:30" s="96" customFormat="1" ht="12.75" customHeight="1">
      <c r="A95" s="99">
        <v>88</v>
      </c>
      <c r="B95" s="99" t="s">
        <v>379</v>
      </c>
      <c r="C95" s="99" t="s">
        <v>378</v>
      </c>
      <c r="D95" s="138">
        <v>3</v>
      </c>
      <c r="E95" s="139">
        <v>2</v>
      </c>
      <c r="F95" s="112">
        <v>3</v>
      </c>
      <c r="G95" s="189"/>
      <c r="H95" s="139">
        <v>1</v>
      </c>
      <c r="I95" s="139">
        <v>1</v>
      </c>
      <c r="J95" s="139">
        <v>1</v>
      </c>
      <c r="K95" s="139"/>
      <c r="L95" s="139"/>
      <c r="M95" s="139"/>
      <c r="N95" s="139"/>
      <c r="O95" s="139"/>
      <c r="P95" s="139"/>
      <c r="Q95" s="139"/>
      <c r="R95" s="136">
        <v>1</v>
      </c>
      <c r="S95" s="136"/>
      <c r="T95" s="136"/>
      <c r="U95" s="136"/>
      <c r="V95" s="136"/>
      <c r="W95" s="136"/>
      <c r="X95" s="136"/>
      <c r="Y95" s="136"/>
      <c r="Z95" s="136"/>
      <c r="AA95" s="139">
        <v>2</v>
      </c>
      <c r="AB95" s="136">
        <v>2</v>
      </c>
      <c r="AC95" s="136"/>
      <c r="AD95" s="126"/>
    </row>
    <row r="96" spans="1:30" s="96" customFormat="1" ht="12.75" customHeight="1">
      <c r="A96" s="99">
        <v>89</v>
      </c>
      <c r="B96" s="99">
        <v>177</v>
      </c>
      <c r="C96" s="99" t="s">
        <v>380</v>
      </c>
      <c r="D96" s="138">
        <v>1</v>
      </c>
      <c r="E96" s="139"/>
      <c r="F96" s="112">
        <v>3</v>
      </c>
      <c r="G96" s="189"/>
      <c r="H96" s="139"/>
      <c r="I96" s="139"/>
      <c r="J96" s="139"/>
      <c r="K96" s="139"/>
      <c r="L96" s="139"/>
      <c r="M96" s="139"/>
      <c r="N96" s="139"/>
      <c r="O96" s="139"/>
      <c r="P96" s="139"/>
      <c r="Q96" s="139"/>
      <c r="R96" s="136"/>
      <c r="S96" s="136"/>
      <c r="T96" s="136"/>
      <c r="U96" s="136"/>
      <c r="V96" s="136"/>
      <c r="W96" s="136"/>
      <c r="X96" s="136"/>
      <c r="Y96" s="136"/>
      <c r="Z96" s="136"/>
      <c r="AA96" s="139">
        <v>1</v>
      </c>
      <c r="AB96" s="136">
        <v>3</v>
      </c>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1</v>
      </c>
      <c r="E101" s="139">
        <v>1</v>
      </c>
      <c r="F101" s="112">
        <v>1</v>
      </c>
      <c r="G101" s="189"/>
      <c r="H101" s="139"/>
      <c r="I101" s="139"/>
      <c r="J101" s="139"/>
      <c r="K101" s="139"/>
      <c r="L101" s="139"/>
      <c r="M101" s="139"/>
      <c r="N101" s="139"/>
      <c r="O101" s="139"/>
      <c r="P101" s="139"/>
      <c r="Q101" s="139"/>
      <c r="R101" s="136"/>
      <c r="S101" s="136"/>
      <c r="T101" s="136"/>
      <c r="U101" s="136"/>
      <c r="V101" s="136"/>
      <c r="W101" s="136"/>
      <c r="X101" s="136"/>
      <c r="Y101" s="136"/>
      <c r="Z101" s="136"/>
      <c r="AA101" s="139">
        <v>1</v>
      </c>
      <c r="AB101" s="136">
        <v>1</v>
      </c>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6398</v>
      </c>
      <c r="E104" s="139">
        <f>SUM(E105:E120)</f>
        <v>2377</v>
      </c>
      <c r="F104" s="112">
        <f>SUM(F105:F120)</f>
        <v>7733</v>
      </c>
      <c r="G104" s="189">
        <f>SUM(G105:G120)</f>
        <v>33</v>
      </c>
      <c r="H104" s="139">
        <f>SUM(H105:H120)</f>
        <v>2402</v>
      </c>
      <c r="I104" s="139">
        <f>SUM(I105:I120)</f>
        <v>2040</v>
      </c>
      <c r="J104" s="139">
        <f>SUM(J105:J120)</f>
        <v>9</v>
      </c>
      <c r="K104" s="139">
        <f>SUM(K105:K120)</f>
        <v>183</v>
      </c>
      <c r="L104" s="139">
        <f>SUM(L105:L120)</f>
        <v>2</v>
      </c>
      <c r="M104" s="139">
        <f>SUM(M105:M120)</f>
        <v>44</v>
      </c>
      <c r="N104" s="139">
        <f>SUM(N105:N120)</f>
        <v>234</v>
      </c>
      <c r="O104" s="139">
        <f>SUM(O105:O120)</f>
        <v>58</v>
      </c>
      <c r="P104" s="136">
        <f>SUM(P105:P120)</f>
        <v>8</v>
      </c>
      <c r="Q104" s="136">
        <f>SUM(Q105:Q120)</f>
        <v>16</v>
      </c>
      <c r="R104" s="136">
        <f>SUM(R105:R120)</f>
        <v>2190</v>
      </c>
      <c r="S104" s="136">
        <f>SUM(S105:S120)</f>
        <v>7</v>
      </c>
      <c r="T104" s="136">
        <f>SUM(T105:T120)</f>
        <v>22</v>
      </c>
      <c r="U104" s="136">
        <f>SUM(U105:U120)</f>
        <v>256</v>
      </c>
      <c r="V104" s="136">
        <f>SUM(V105:V120)</f>
        <v>9</v>
      </c>
      <c r="W104" s="136">
        <f>SUM(W105:W120)</f>
        <v>19</v>
      </c>
      <c r="X104" s="136">
        <f>SUM(X105:X120)</f>
        <v>2</v>
      </c>
      <c r="Y104" s="136">
        <f>SUM(Y105:Y120)</f>
        <v>56</v>
      </c>
      <c r="Z104" s="136">
        <f>SUM(Z105:Z120)</f>
        <v>82</v>
      </c>
      <c r="AA104" s="139">
        <f>SUM(AA105:AA120)</f>
        <v>3996</v>
      </c>
      <c r="AB104" s="136">
        <f>SUM(AB105:AB120)</f>
        <v>5082</v>
      </c>
      <c r="AC104" s="136">
        <f>SUM(AC105:AC120)</f>
        <v>19</v>
      </c>
      <c r="AD104" s="98"/>
    </row>
    <row r="105" spans="1:30" s="96" customFormat="1" ht="12.75" customHeight="1">
      <c r="A105" s="99">
        <v>98</v>
      </c>
      <c r="B105" s="99" t="s">
        <v>391</v>
      </c>
      <c r="C105" s="99" t="s">
        <v>390</v>
      </c>
      <c r="D105" s="138">
        <v>4034</v>
      </c>
      <c r="E105" s="139">
        <v>1675</v>
      </c>
      <c r="F105" s="112">
        <v>4531</v>
      </c>
      <c r="G105" s="189">
        <v>1</v>
      </c>
      <c r="H105" s="139">
        <v>1699</v>
      </c>
      <c r="I105" s="139">
        <v>1510</v>
      </c>
      <c r="J105" s="139"/>
      <c r="K105" s="139">
        <v>152</v>
      </c>
      <c r="L105" s="139"/>
      <c r="M105" s="139">
        <v>20</v>
      </c>
      <c r="N105" s="139">
        <v>115</v>
      </c>
      <c r="O105" s="139">
        <v>38</v>
      </c>
      <c r="P105" s="139">
        <v>5</v>
      </c>
      <c r="Q105" s="139">
        <v>11</v>
      </c>
      <c r="R105" s="136">
        <v>1620</v>
      </c>
      <c r="S105" s="136"/>
      <c r="T105" s="136">
        <v>2</v>
      </c>
      <c r="U105" s="136">
        <v>119</v>
      </c>
      <c r="V105" s="136">
        <v>5</v>
      </c>
      <c r="W105" s="136">
        <v>15</v>
      </c>
      <c r="X105" s="136"/>
      <c r="Y105" s="136">
        <v>26</v>
      </c>
      <c r="Z105" s="136">
        <v>46</v>
      </c>
      <c r="AA105" s="139">
        <v>2335</v>
      </c>
      <c r="AB105" s="136">
        <v>2700</v>
      </c>
      <c r="AC105" s="136">
        <v>1</v>
      </c>
      <c r="AD105" s="126"/>
    </row>
    <row r="106" spans="1:30" s="96" customFormat="1" ht="12.75" customHeight="1">
      <c r="A106" s="99">
        <v>99</v>
      </c>
      <c r="B106" s="99" t="s">
        <v>393</v>
      </c>
      <c r="C106" s="99" t="s">
        <v>392</v>
      </c>
      <c r="D106" s="138">
        <v>707</v>
      </c>
      <c r="E106" s="139">
        <v>158</v>
      </c>
      <c r="F106" s="112">
        <v>877</v>
      </c>
      <c r="G106" s="189"/>
      <c r="H106" s="139">
        <v>203</v>
      </c>
      <c r="I106" s="139">
        <v>167</v>
      </c>
      <c r="J106" s="139">
        <v>1</v>
      </c>
      <c r="K106" s="139">
        <v>3</v>
      </c>
      <c r="L106" s="139"/>
      <c r="M106" s="139">
        <v>5</v>
      </c>
      <c r="N106" s="139">
        <v>23</v>
      </c>
      <c r="O106" s="139">
        <v>4</v>
      </c>
      <c r="P106" s="139">
        <v>1</v>
      </c>
      <c r="Q106" s="139">
        <v>3</v>
      </c>
      <c r="R106" s="136">
        <v>202</v>
      </c>
      <c r="S106" s="136"/>
      <c r="T106" s="136">
        <v>2</v>
      </c>
      <c r="U106" s="136">
        <v>23</v>
      </c>
      <c r="V106" s="136">
        <v>1</v>
      </c>
      <c r="W106" s="136">
        <v>2</v>
      </c>
      <c r="X106" s="136"/>
      <c r="Y106" s="136">
        <v>7</v>
      </c>
      <c r="Z106" s="136">
        <v>5</v>
      </c>
      <c r="AA106" s="139">
        <v>504</v>
      </c>
      <c r="AB106" s="136">
        <v>635</v>
      </c>
      <c r="AC106" s="136"/>
      <c r="AD106" s="126"/>
    </row>
    <row r="107" spans="1:30" s="96" customFormat="1" ht="12.75" customHeight="1">
      <c r="A107" s="99">
        <v>100</v>
      </c>
      <c r="B107" s="99" t="s">
        <v>395</v>
      </c>
      <c r="C107" s="99" t="s">
        <v>394</v>
      </c>
      <c r="D107" s="138">
        <v>431</v>
      </c>
      <c r="E107" s="139">
        <v>80</v>
      </c>
      <c r="F107" s="112">
        <v>683</v>
      </c>
      <c r="G107" s="189">
        <v>1</v>
      </c>
      <c r="H107" s="139">
        <v>74</v>
      </c>
      <c r="I107" s="139">
        <v>59</v>
      </c>
      <c r="J107" s="139"/>
      <c r="K107" s="139">
        <v>2</v>
      </c>
      <c r="L107" s="139"/>
      <c r="M107" s="139">
        <v>3</v>
      </c>
      <c r="N107" s="139">
        <v>8</v>
      </c>
      <c r="O107" s="139">
        <v>4</v>
      </c>
      <c r="P107" s="139"/>
      <c r="Q107" s="139"/>
      <c r="R107" s="136">
        <v>64</v>
      </c>
      <c r="S107" s="136">
        <v>1</v>
      </c>
      <c r="T107" s="136">
        <v>2</v>
      </c>
      <c r="U107" s="136">
        <v>12</v>
      </c>
      <c r="V107" s="136"/>
      <c r="W107" s="136"/>
      <c r="X107" s="136"/>
      <c r="Y107" s="136">
        <v>4</v>
      </c>
      <c r="Z107" s="136">
        <v>10</v>
      </c>
      <c r="AA107" s="139">
        <v>357</v>
      </c>
      <c r="AB107" s="136">
        <v>586</v>
      </c>
      <c r="AC107" s="136"/>
      <c r="AD107" s="126"/>
    </row>
    <row r="108" spans="1:30" s="96" customFormat="1" ht="12.75" customHeight="1">
      <c r="A108" s="99">
        <v>101</v>
      </c>
      <c r="B108" s="99" t="s">
        <v>397</v>
      </c>
      <c r="C108" s="99" t="s">
        <v>396</v>
      </c>
      <c r="D108" s="138">
        <v>2</v>
      </c>
      <c r="E108" s="139">
        <v>1</v>
      </c>
      <c r="F108" s="112">
        <v>2</v>
      </c>
      <c r="G108" s="189"/>
      <c r="H108" s="139">
        <v>1</v>
      </c>
      <c r="I108" s="139">
        <v>1</v>
      </c>
      <c r="J108" s="139"/>
      <c r="K108" s="139"/>
      <c r="L108" s="139"/>
      <c r="M108" s="139"/>
      <c r="N108" s="139"/>
      <c r="O108" s="139"/>
      <c r="P108" s="139"/>
      <c r="Q108" s="139"/>
      <c r="R108" s="136">
        <v>1</v>
      </c>
      <c r="S108" s="136"/>
      <c r="T108" s="136"/>
      <c r="U108" s="136"/>
      <c r="V108" s="136"/>
      <c r="W108" s="136"/>
      <c r="X108" s="136"/>
      <c r="Y108" s="136"/>
      <c r="Z108" s="136"/>
      <c r="AA108" s="139">
        <v>1</v>
      </c>
      <c r="AB108" s="136">
        <v>1</v>
      </c>
      <c r="AC108" s="136"/>
      <c r="AD108" s="126"/>
    </row>
    <row r="109" spans="1:30" s="96" customFormat="1" ht="12.75" customHeight="1">
      <c r="A109" s="99">
        <v>102</v>
      </c>
      <c r="B109" s="99" t="s">
        <v>399</v>
      </c>
      <c r="C109" s="99" t="s">
        <v>398</v>
      </c>
      <c r="D109" s="138">
        <v>96</v>
      </c>
      <c r="E109" s="139">
        <v>24</v>
      </c>
      <c r="F109" s="112">
        <v>208</v>
      </c>
      <c r="G109" s="189">
        <v>7</v>
      </c>
      <c r="H109" s="139">
        <v>8</v>
      </c>
      <c r="I109" s="139">
        <v>2</v>
      </c>
      <c r="J109" s="139"/>
      <c r="K109" s="139"/>
      <c r="L109" s="139"/>
      <c r="M109" s="139"/>
      <c r="N109" s="139">
        <v>3</v>
      </c>
      <c r="O109" s="139">
        <v>3</v>
      </c>
      <c r="P109" s="139"/>
      <c r="Q109" s="139"/>
      <c r="R109" s="136">
        <v>5</v>
      </c>
      <c r="S109" s="136">
        <v>3</v>
      </c>
      <c r="T109" s="136"/>
      <c r="U109" s="136">
        <v>3</v>
      </c>
      <c r="V109" s="136"/>
      <c r="W109" s="136"/>
      <c r="X109" s="136"/>
      <c r="Y109" s="136"/>
      <c r="Z109" s="136">
        <v>6</v>
      </c>
      <c r="AA109" s="139">
        <v>88</v>
      </c>
      <c r="AB109" s="136">
        <v>190</v>
      </c>
      <c r="AC109" s="136">
        <v>3</v>
      </c>
      <c r="AD109" s="126"/>
    </row>
    <row r="110" spans="1:30" s="96" customFormat="1" ht="12.75" customHeight="1">
      <c r="A110" s="99">
        <v>103</v>
      </c>
      <c r="B110" s="99" t="s">
        <v>401</v>
      </c>
      <c r="C110" s="99" t="s">
        <v>400</v>
      </c>
      <c r="D110" s="138">
        <v>713</v>
      </c>
      <c r="E110" s="139">
        <v>336</v>
      </c>
      <c r="F110" s="112">
        <v>836</v>
      </c>
      <c r="G110" s="189">
        <v>3</v>
      </c>
      <c r="H110" s="139">
        <v>322</v>
      </c>
      <c r="I110" s="139">
        <v>249</v>
      </c>
      <c r="J110" s="139">
        <v>6</v>
      </c>
      <c r="K110" s="139">
        <v>20</v>
      </c>
      <c r="L110" s="139">
        <v>2</v>
      </c>
      <c r="M110" s="139">
        <v>8</v>
      </c>
      <c r="N110" s="139">
        <v>54</v>
      </c>
      <c r="O110" s="139">
        <v>7</v>
      </c>
      <c r="P110" s="139"/>
      <c r="Q110" s="139">
        <v>2</v>
      </c>
      <c r="R110" s="136">
        <v>247</v>
      </c>
      <c r="S110" s="136"/>
      <c r="T110" s="136">
        <v>1</v>
      </c>
      <c r="U110" s="136">
        <v>59</v>
      </c>
      <c r="V110" s="136"/>
      <c r="W110" s="136">
        <v>2</v>
      </c>
      <c r="X110" s="136">
        <v>2</v>
      </c>
      <c r="Y110" s="136">
        <v>10</v>
      </c>
      <c r="Z110" s="136">
        <v>11</v>
      </c>
      <c r="AA110" s="139">
        <v>391</v>
      </c>
      <c r="AB110" s="136">
        <v>498</v>
      </c>
      <c r="AC110" s="136">
        <v>3</v>
      </c>
      <c r="AD110" s="126"/>
    </row>
    <row r="111" spans="1:30" s="96" customFormat="1" ht="12.75" customHeight="1">
      <c r="A111" s="99">
        <v>104</v>
      </c>
      <c r="B111" s="99" t="s">
        <v>403</v>
      </c>
      <c r="C111" s="99" t="s">
        <v>402</v>
      </c>
      <c r="D111" s="138">
        <v>328</v>
      </c>
      <c r="E111" s="139">
        <v>63</v>
      </c>
      <c r="F111" s="112">
        <v>495</v>
      </c>
      <c r="G111" s="189">
        <v>18</v>
      </c>
      <c r="H111" s="139">
        <v>51</v>
      </c>
      <c r="I111" s="139">
        <v>25</v>
      </c>
      <c r="J111" s="139"/>
      <c r="K111" s="139">
        <v>3</v>
      </c>
      <c r="L111" s="139"/>
      <c r="M111" s="139">
        <v>6</v>
      </c>
      <c r="N111" s="139">
        <v>18</v>
      </c>
      <c r="O111" s="139">
        <v>2</v>
      </c>
      <c r="P111" s="139"/>
      <c r="Q111" s="139"/>
      <c r="R111" s="136">
        <v>19</v>
      </c>
      <c r="S111" s="136"/>
      <c r="T111" s="136">
        <v>13</v>
      </c>
      <c r="U111" s="136">
        <v>26</v>
      </c>
      <c r="V111" s="136"/>
      <c r="W111" s="136"/>
      <c r="X111" s="136"/>
      <c r="Y111" s="136">
        <v>7</v>
      </c>
      <c r="Z111" s="136">
        <v>4</v>
      </c>
      <c r="AA111" s="139">
        <v>277</v>
      </c>
      <c r="AB111" s="136">
        <v>424</v>
      </c>
      <c r="AC111" s="136">
        <v>12</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48</v>
      </c>
      <c r="E114" s="139">
        <v>19</v>
      </c>
      <c r="F114" s="112">
        <v>59</v>
      </c>
      <c r="G114" s="189">
        <v>3</v>
      </c>
      <c r="H114" s="139">
        <v>22</v>
      </c>
      <c r="I114" s="139">
        <v>18</v>
      </c>
      <c r="J114" s="139"/>
      <c r="K114" s="139">
        <v>2</v>
      </c>
      <c r="L114" s="139"/>
      <c r="M114" s="139">
        <v>1</v>
      </c>
      <c r="N114" s="139">
        <v>1</v>
      </c>
      <c r="O114" s="139"/>
      <c r="P114" s="139">
        <v>2</v>
      </c>
      <c r="Q114" s="139"/>
      <c r="R114" s="136">
        <v>22</v>
      </c>
      <c r="S114" s="136">
        <v>3</v>
      </c>
      <c r="T114" s="136"/>
      <c r="U114" s="136">
        <v>1</v>
      </c>
      <c r="V114" s="136">
        <v>3</v>
      </c>
      <c r="W114" s="136"/>
      <c r="X114" s="136"/>
      <c r="Y114" s="136">
        <v>1</v>
      </c>
      <c r="Z114" s="136"/>
      <c r="AA114" s="139">
        <v>26</v>
      </c>
      <c r="AB114" s="136">
        <v>30</v>
      </c>
      <c r="AC114" s="136"/>
      <c r="AD114" s="126"/>
    </row>
    <row r="115" spans="1:30" s="96" customFormat="1" ht="12.75" customHeight="1">
      <c r="A115" s="99">
        <v>108</v>
      </c>
      <c r="B115" s="99" t="s">
        <v>411</v>
      </c>
      <c r="C115" s="99" t="s">
        <v>410</v>
      </c>
      <c r="D115" s="138">
        <v>1</v>
      </c>
      <c r="E115" s="139"/>
      <c r="F115" s="112">
        <v>1</v>
      </c>
      <c r="G115" s="189"/>
      <c r="H115" s="139"/>
      <c r="I115" s="139"/>
      <c r="J115" s="139"/>
      <c r="K115" s="139"/>
      <c r="L115" s="139"/>
      <c r="M115" s="139"/>
      <c r="N115" s="139"/>
      <c r="O115" s="139"/>
      <c r="P115" s="139"/>
      <c r="Q115" s="139"/>
      <c r="R115" s="136">
        <v>2</v>
      </c>
      <c r="S115" s="136"/>
      <c r="T115" s="136"/>
      <c r="U115" s="136"/>
      <c r="V115" s="136"/>
      <c r="W115" s="136"/>
      <c r="X115" s="136"/>
      <c r="Y115" s="136"/>
      <c r="Z115" s="136"/>
      <c r="AA115" s="139">
        <v>1</v>
      </c>
      <c r="AB115" s="136">
        <v>1</v>
      </c>
      <c r="AC115" s="136"/>
      <c r="AD115" s="126"/>
    </row>
    <row r="116" spans="1:30" s="96" customFormat="1" ht="12.75" customHeight="1">
      <c r="A116" s="99">
        <v>109</v>
      </c>
      <c r="B116" s="99">
        <v>195</v>
      </c>
      <c r="C116" s="99" t="s">
        <v>412</v>
      </c>
      <c r="D116" s="138">
        <v>1</v>
      </c>
      <c r="E116" s="139">
        <v>1</v>
      </c>
      <c r="F116" s="112">
        <v>1</v>
      </c>
      <c r="G116" s="189"/>
      <c r="H116" s="139"/>
      <c r="I116" s="139"/>
      <c r="J116" s="139"/>
      <c r="K116" s="139"/>
      <c r="L116" s="139"/>
      <c r="M116" s="139"/>
      <c r="N116" s="139"/>
      <c r="O116" s="139"/>
      <c r="P116" s="139"/>
      <c r="Q116" s="139"/>
      <c r="R116" s="136"/>
      <c r="S116" s="136"/>
      <c r="T116" s="136"/>
      <c r="U116" s="136"/>
      <c r="V116" s="136"/>
      <c r="W116" s="136"/>
      <c r="X116" s="136"/>
      <c r="Y116" s="136"/>
      <c r="Z116" s="136"/>
      <c r="AA116" s="139">
        <v>1</v>
      </c>
      <c r="AB116" s="136">
        <v>1</v>
      </c>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32</v>
      </c>
      <c r="E119" s="139">
        <v>18</v>
      </c>
      <c r="F119" s="112">
        <v>32</v>
      </c>
      <c r="G119" s="189"/>
      <c r="H119" s="139">
        <v>19</v>
      </c>
      <c r="I119" s="139">
        <v>6</v>
      </c>
      <c r="J119" s="139">
        <v>2</v>
      </c>
      <c r="K119" s="139"/>
      <c r="L119" s="139"/>
      <c r="M119" s="139">
        <v>1</v>
      </c>
      <c r="N119" s="139">
        <v>12</v>
      </c>
      <c r="O119" s="139"/>
      <c r="P119" s="139"/>
      <c r="Q119" s="139"/>
      <c r="R119" s="136">
        <v>4</v>
      </c>
      <c r="S119" s="136"/>
      <c r="T119" s="136">
        <v>2</v>
      </c>
      <c r="U119" s="136">
        <v>11</v>
      </c>
      <c r="V119" s="136"/>
      <c r="W119" s="136"/>
      <c r="X119" s="136"/>
      <c r="Y119" s="136">
        <v>1</v>
      </c>
      <c r="Z119" s="136"/>
      <c r="AA119" s="139">
        <v>13</v>
      </c>
      <c r="AB119" s="136">
        <v>13</v>
      </c>
      <c r="AC119" s="136"/>
      <c r="AD119" s="126"/>
    </row>
    <row r="120" spans="1:30" s="96" customFormat="1" ht="12.75" customHeight="1">
      <c r="A120" s="99">
        <v>113</v>
      </c>
      <c r="B120" s="99" t="s">
        <v>419</v>
      </c>
      <c r="C120" s="99" t="s">
        <v>418</v>
      </c>
      <c r="D120" s="138">
        <v>5</v>
      </c>
      <c r="E120" s="139">
        <v>2</v>
      </c>
      <c r="F120" s="112">
        <v>8</v>
      </c>
      <c r="G120" s="189"/>
      <c r="H120" s="139">
        <v>3</v>
      </c>
      <c r="I120" s="139">
        <v>3</v>
      </c>
      <c r="J120" s="139"/>
      <c r="K120" s="139">
        <v>1</v>
      </c>
      <c r="L120" s="139"/>
      <c r="M120" s="139"/>
      <c r="N120" s="139"/>
      <c r="O120" s="139"/>
      <c r="P120" s="139"/>
      <c r="Q120" s="139"/>
      <c r="R120" s="136">
        <v>4</v>
      </c>
      <c r="S120" s="136"/>
      <c r="T120" s="136"/>
      <c r="U120" s="136">
        <v>2</v>
      </c>
      <c r="V120" s="136"/>
      <c r="W120" s="136"/>
      <c r="X120" s="136"/>
      <c r="Y120" s="136"/>
      <c r="Z120" s="136"/>
      <c r="AA120" s="139">
        <v>2</v>
      </c>
      <c r="AB120" s="136">
        <v>3</v>
      </c>
      <c r="AC120" s="136"/>
      <c r="AD120" s="126"/>
    </row>
    <row r="121" spans="1:30" s="97" customFormat="1" ht="12.75" customHeight="1">
      <c r="A121" s="99">
        <v>114</v>
      </c>
      <c r="B121" s="100" t="s">
        <v>420</v>
      </c>
      <c r="C121" s="100" t="s">
        <v>1041</v>
      </c>
      <c r="D121" s="138">
        <f>SUM(D122:D175)</f>
        <v>155</v>
      </c>
      <c r="E121" s="139">
        <f>SUM(E122:E175)</f>
        <v>76</v>
      </c>
      <c r="F121" s="112">
        <f>SUM(F122:F175)</f>
        <v>263</v>
      </c>
      <c r="G121" s="189">
        <f>SUM(G122:G175)</f>
        <v>37</v>
      </c>
      <c r="H121" s="139">
        <f>SUM(H122:H175)</f>
        <v>66</v>
      </c>
      <c r="I121" s="139">
        <f>SUM(I122:I175)</f>
        <v>35</v>
      </c>
      <c r="J121" s="139">
        <f>SUM(J122:J175)</f>
        <v>2</v>
      </c>
      <c r="K121" s="139">
        <f>SUM(K122:K175)</f>
        <v>24</v>
      </c>
      <c r="L121" s="139">
        <f>SUM(L122:L175)</f>
        <v>1</v>
      </c>
      <c r="M121" s="139">
        <f>SUM(M122:M175)</f>
        <v>1</v>
      </c>
      <c r="N121" s="139">
        <f>SUM(N122:N175)</f>
        <v>27</v>
      </c>
      <c r="O121" s="139">
        <f>SUM(O122:O175)</f>
        <v>2</v>
      </c>
      <c r="P121" s="136">
        <f>SUM(P122:P175)</f>
        <v>0</v>
      </c>
      <c r="Q121" s="136">
        <f>SUM(Q122:Q175)</f>
        <v>0</v>
      </c>
      <c r="R121" s="136">
        <f>SUM(R122:R175)</f>
        <v>41</v>
      </c>
      <c r="S121" s="136">
        <f>SUM(S122:S175)</f>
        <v>7</v>
      </c>
      <c r="T121" s="136">
        <f>SUM(T122:T175)</f>
        <v>2</v>
      </c>
      <c r="U121" s="136">
        <f>SUM(U122:U175)</f>
        <v>33</v>
      </c>
      <c r="V121" s="136">
        <f>SUM(V122:V175)</f>
        <v>0</v>
      </c>
      <c r="W121" s="136">
        <f>SUM(W122:W175)</f>
        <v>0</v>
      </c>
      <c r="X121" s="136">
        <f>SUM(X122:X175)</f>
        <v>1</v>
      </c>
      <c r="Y121" s="136">
        <f>SUM(Y122:Y175)</f>
        <v>2</v>
      </c>
      <c r="Z121" s="136">
        <f>SUM(Z122:Z175)</f>
        <v>2</v>
      </c>
      <c r="AA121" s="139">
        <f>SUM(AA122:AA175)</f>
        <v>89</v>
      </c>
      <c r="AB121" s="136">
        <f>SUM(AB122:AB175)</f>
        <v>185</v>
      </c>
      <c r="AC121" s="136">
        <f>SUM(AC122:AC175)</f>
        <v>28</v>
      </c>
      <c r="AD121" s="98"/>
    </row>
    <row r="122" spans="1:30" s="96" customFormat="1" ht="12.75" customHeight="1">
      <c r="A122" s="99">
        <v>115</v>
      </c>
      <c r="B122" s="99" t="s">
        <v>422</v>
      </c>
      <c r="C122" s="99" t="s">
        <v>421</v>
      </c>
      <c r="D122" s="138">
        <v>10</v>
      </c>
      <c r="E122" s="139">
        <v>4</v>
      </c>
      <c r="F122" s="112">
        <v>24</v>
      </c>
      <c r="G122" s="189"/>
      <c r="H122" s="139">
        <v>4</v>
      </c>
      <c r="I122" s="139">
        <v>2</v>
      </c>
      <c r="J122" s="139"/>
      <c r="K122" s="139">
        <v>1</v>
      </c>
      <c r="L122" s="139"/>
      <c r="M122" s="139">
        <v>1</v>
      </c>
      <c r="N122" s="139">
        <v>1</v>
      </c>
      <c r="O122" s="139"/>
      <c r="P122" s="139"/>
      <c r="Q122" s="139"/>
      <c r="R122" s="136">
        <v>3</v>
      </c>
      <c r="S122" s="136"/>
      <c r="T122" s="136"/>
      <c r="U122" s="136">
        <v>1</v>
      </c>
      <c r="V122" s="136"/>
      <c r="W122" s="136"/>
      <c r="X122" s="136"/>
      <c r="Y122" s="136">
        <v>2</v>
      </c>
      <c r="Z122" s="136"/>
      <c r="AA122" s="139">
        <v>6</v>
      </c>
      <c r="AB122" s="136">
        <v>19</v>
      </c>
      <c r="AC122" s="136"/>
      <c r="AD122" s="126"/>
    </row>
    <row r="123" spans="1:30" s="96" customFormat="1" ht="12.75" customHeight="1">
      <c r="A123" s="99">
        <v>116</v>
      </c>
      <c r="B123" s="99">
        <v>200</v>
      </c>
      <c r="C123" s="99" t="s">
        <v>423</v>
      </c>
      <c r="D123" s="138">
        <v>1</v>
      </c>
      <c r="E123" s="139">
        <v>1</v>
      </c>
      <c r="F123" s="112">
        <v>1</v>
      </c>
      <c r="G123" s="189"/>
      <c r="H123" s="139">
        <v>1</v>
      </c>
      <c r="I123" s="139">
        <v>1</v>
      </c>
      <c r="J123" s="139"/>
      <c r="K123" s="139">
        <v>1</v>
      </c>
      <c r="L123" s="139"/>
      <c r="M123" s="139"/>
      <c r="N123" s="139"/>
      <c r="O123" s="139"/>
      <c r="P123" s="139"/>
      <c r="Q123" s="139"/>
      <c r="R123" s="136">
        <v>2</v>
      </c>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5</v>
      </c>
      <c r="E124" s="139">
        <v>2</v>
      </c>
      <c r="F124" s="112">
        <v>4</v>
      </c>
      <c r="G124" s="189"/>
      <c r="H124" s="139">
        <v>2</v>
      </c>
      <c r="I124" s="139">
        <v>1</v>
      </c>
      <c r="J124" s="139"/>
      <c r="K124" s="139"/>
      <c r="L124" s="139"/>
      <c r="M124" s="139"/>
      <c r="N124" s="139">
        <v>1</v>
      </c>
      <c r="O124" s="139"/>
      <c r="P124" s="139"/>
      <c r="Q124" s="139"/>
      <c r="R124" s="136">
        <v>2</v>
      </c>
      <c r="S124" s="136"/>
      <c r="T124" s="136"/>
      <c r="U124" s="136">
        <v>1</v>
      </c>
      <c r="V124" s="136"/>
      <c r="W124" s="136"/>
      <c r="X124" s="136"/>
      <c r="Y124" s="136"/>
      <c r="Z124" s="136"/>
      <c r="AA124" s="139">
        <v>3</v>
      </c>
      <c r="AB124" s="136">
        <v>3</v>
      </c>
      <c r="AC124" s="136"/>
      <c r="AD124" s="126"/>
    </row>
    <row r="125" spans="1:30" s="96" customFormat="1" ht="12.75" customHeight="1">
      <c r="A125" s="99">
        <v>118</v>
      </c>
      <c r="B125" s="99" t="s">
        <v>964</v>
      </c>
      <c r="C125" s="99" t="s">
        <v>965</v>
      </c>
      <c r="D125" s="138">
        <v>2</v>
      </c>
      <c r="E125" s="139">
        <v>1</v>
      </c>
      <c r="F125" s="112">
        <v>2</v>
      </c>
      <c r="G125" s="189"/>
      <c r="H125" s="139">
        <v>1</v>
      </c>
      <c r="I125" s="139">
        <v>1</v>
      </c>
      <c r="J125" s="139"/>
      <c r="K125" s="139">
        <v>1</v>
      </c>
      <c r="L125" s="139"/>
      <c r="M125" s="139"/>
      <c r="N125" s="139"/>
      <c r="O125" s="139"/>
      <c r="P125" s="139"/>
      <c r="Q125" s="139"/>
      <c r="R125" s="136"/>
      <c r="S125" s="136"/>
      <c r="T125" s="136"/>
      <c r="U125" s="136"/>
      <c r="V125" s="136"/>
      <c r="W125" s="136"/>
      <c r="X125" s="136"/>
      <c r="Y125" s="136"/>
      <c r="Z125" s="136"/>
      <c r="AA125" s="139">
        <v>1</v>
      </c>
      <c r="AB125" s="136">
        <v>1</v>
      </c>
      <c r="AC125" s="136"/>
      <c r="AD125" s="126"/>
    </row>
    <row r="126" spans="1:30" s="96" customFormat="1" ht="12.75" customHeight="1">
      <c r="A126" s="99">
        <v>119</v>
      </c>
      <c r="B126" s="99" t="s">
        <v>1068</v>
      </c>
      <c r="C126" s="99" t="s">
        <v>1069</v>
      </c>
      <c r="D126" s="138">
        <v>3</v>
      </c>
      <c r="E126" s="139">
        <v>2</v>
      </c>
      <c r="F126" s="112">
        <v>5</v>
      </c>
      <c r="G126" s="189"/>
      <c r="H126" s="139">
        <v>2</v>
      </c>
      <c r="I126" s="139">
        <v>1</v>
      </c>
      <c r="J126" s="139"/>
      <c r="K126" s="139"/>
      <c r="L126" s="139"/>
      <c r="M126" s="139"/>
      <c r="N126" s="139">
        <v>1</v>
      </c>
      <c r="O126" s="139"/>
      <c r="P126" s="139"/>
      <c r="Q126" s="139"/>
      <c r="R126" s="136">
        <v>1</v>
      </c>
      <c r="S126" s="136"/>
      <c r="T126" s="136"/>
      <c r="U126" s="136">
        <v>1</v>
      </c>
      <c r="V126" s="136"/>
      <c r="W126" s="136"/>
      <c r="X126" s="136"/>
      <c r="Y126" s="136"/>
      <c r="Z126" s="136"/>
      <c r="AA126" s="139">
        <v>1</v>
      </c>
      <c r="AB126" s="136">
        <v>3</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c r="A129" s="99">
        <v>122</v>
      </c>
      <c r="B129" s="99" t="s">
        <v>431</v>
      </c>
      <c r="C129" s="99" t="s">
        <v>430</v>
      </c>
      <c r="D129" s="138">
        <v>1</v>
      </c>
      <c r="E129" s="139"/>
      <c r="F129" s="112">
        <v>1</v>
      </c>
      <c r="G129" s="189"/>
      <c r="H129" s="139"/>
      <c r="I129" s="139"/>
      <c r="J129" s="139"/>
      <c r="K129" s="139"/>
      <c r="L129" s="139"/>
      <c r="M129" s="139"/>
      <c r="N129" s="139"/>
      <c r="O129" s="139"/>
      <c r="P129" s="139"/>
      <c r="Q129" s="139"/>
      <c r="R129" s="136"/>
      <c r="S129" s="136"/>
      <c r="T129" s="136"/>
      <c r="U129" s="136"/>
      <c r="V129" s="136"/>
      <c r="W129" s="136"/>
      <c r="X129" s="136"/>
      <c r="Y129" s="136"/>
      <c r="Z129" s="136"/>
      <c r="AA129" s="139">
        <v>1</v>
      </c>
      <c r="AB129" s="136">
        <v>1</v>
      </c>
      <c r="AC129" s="136"/>
      <c r="AD129" s="126"/>
    </row>
    <row r="130" spans="1:30" s="96" customFormat="1" ht="12.75" customHeight="1">
      <c r="A130" s="99">
        <v>123</v>
      </c>
      <c r="B130" s="99" t="s">
        <v>433</v>
      </c>
      <c r="C130" s="99" t="s">
        <v>432</v>
      </c>
      <c r="D130" s="138">
        <v>13</v>
      </c>
      <c r="E130" s="139">
        <v>9</v>
      </c>
      <c r="F130" s="112">
        <v>40</v>
      </c>
      <c r="G130" s="189">
        <v>5</v>
      </c>
      <c r="H130" s="139"/>
      <c r="I130" s="139"/>
      <c r="J130" s="139"/>
      <c r="K130" s="139"/>
      <c r="L130" s="139"/>
      <c r="M130" s="139"/>
      <c r="N130" s="139"/>
      <c r="O130" s="139"/>
      <c r="P130" s="139"/>
      <c r="Q130" s="139"/>
      <c r="R130" s="136"/>
      <c r="S130" s="136"/>
      <c r="T130" s="136"/>
      <c r="U130" s="136"/>
      <c r="V130" s="136"/>
      <c r="W130" s="136"/>
      <c r="X130" s="136"/>
      <c r="Y130" s="136"/>
      <c r="Z130" s="136"/>
      <c r="AA130" s="139">
        <v>13</v>
      </c>
      <c r="AB130" s="136">
        <v>40</v>
      </c>
      <c r="AC130" s="136">
        <v>5</v>
      </c>
      <c r="AD130" s="126"/>
    </row>
    <row r="131" spans="1:30" s="96" customFormat="1" ht="12.75" customHeight="1">
      <c r="A131" s="99">
        <v>124</v>
      </c>
      <c r="B131" s="99" t="s">
        <v>435</v>
      </c>
      <c r="C131" s="99" t="s">
        <v>434</v>
      </c>
      <c r="D131" s="138">
        <v>38</v>
      </c>
      <c r="E131" s="139">
        <v>23</v>
      </c>
      <c r="F131" s="112">
        <v>46</v>
      </c>
      <c r="G131" s="189">
        <v>6</v>
      </c>
      <c r="H131" s="139">
        <v>23</v>
      </c>
      <c r="I131" s="139">
        <v>17</v>
      </c>
      <c r="J131" s="139"/>
      <c r="K131" s="139">
        <v>12</v>
      </c>
      <c r="L131" s="139"/>
      <c r="M131" s="139"/>
      <c r="N131" s="139">
        <v>4</v>
      </c>
      <c r="O131" s="139">
        <v>2</v>
      </c>
      <c r="P131" s="139"/>
      <c r="Q131" s="139"/>
      <c r="R131" s="136">
        <v>20</v>
      </c>
      <c r="S131" s="136">
        <v>3</v>
      </c>
      <c r="T131" s="136"/>
      <c r="U131" s="136">
        <v>4</v>
      </c>
      <c r="V131" s="136"/>
      <c r="W131" s="136"/>
      <c r="X131" s="136"/>
      <c r="Y131" s="136"/>
      <c r="Z131" s="136">
        <v>2</v>
      </c>
      <c r="AA131" s="139">
        <v>15</v>
      </c>
      <c r="AB131" s="136">
        <v>20</v>
      </c>
      <c r="AC131" s="136">
        <v>3</v>
      </c>
      <c r="AD131" s="126"/>
    </row>
    <row r="132" spans="1:30" s="96" customFormat="1" ht="12.75" customHeight="1">
      <c r="A132" s="99">
        <v>125</v>
      </c>
      <c r="B132" s="99" t="s">
        <v>437</v>
      </c>
      <c r="C132" s="99" t="s">
        <v>436</v>
      </c>
      <c r="D132" s="138">
        <v>2</v>
      </c>
      <c r="E132" s="139"/>
      <c r="F132" s="112">
        <v>2</v>
      </c>
      <c r="G132" s="189"/>
      <c r="H132" s="139"/>
      <c r="I132" s="139"/>
      <c r="J132" s="139"/>
      <c r="K132" s="139"/>
      <c r="L132" s="139"/>
      <c r="M132" s="139"/>
      <c r="N132" s="139"/>
      <c r="O132" s="139"/>
      <c r="P132" s="139"/>
      <c r="Q132" s="139"/>
      <c r="R132" s="136"/>
      <c r="S132" s="136"/>
      <c r="T132" s="136"/>
      <c r="U132" s="136">
        <v>1</v>
      </c>
      <c r="V132" s="136"/>
      <c r="W132" s="136"/>
      <c r="X132" s="136"/>
      <c r="Y132" s="136"/>
      <c r="Z132" s="136"/>
      <c r="AA132" s="139">
        <v>2</v>
      </c>
      <c r="AB132" s="136">
        <v>2</v>
      </c>
      <c r="AC132" s="136"/>
      <c r="AD132" s="126"/>
    </row>
    <row r="133" spans="1:30" s="96" customFormat="1" ht="12.75" customHeight="1">
      <c r="A133" s="99">
        <v>126</v>
      </c>
      <c r="B133" s="99" t="s">
        <v>439</v>
      </c>
      <c r="C133" s="99" t="s">
        <v>438</v>
      </c>
      <c r="D133" s="138">
        <v>12</v>
      </c>
      <c r="E133" s="139">
        <v>9</v>
      </c>
      <c r="F133" s="112">
        <v>10</v>
      </c>
      <c r="G133" s="189"/>
      <c r="H133" s="139">
        <v>10</v>
      </c>
      <c r="I133" s="139">
        <v>5</v>
      </c>
      <c r="J133" s="139"/>
      <c r="K133" s="139">
        <v>5</v>
      </c>
      <c r="L133" s="139"/>
      <c r="M133" s="139"/>
      <c r="N133" s="139">
        <v>5</v>
      </c>
      <c r="O133" s="139"/>
      <c r="P133" s="139"/>
      <c r="Q133" s="139"/>
      <c r="R133" s="136">
        <v>5</v>
      </c>
      <c r="S133" s="136"/>
      <c r="T133" s="136"/>
      <c r="U133" s="136">
        <v>4</v>
      </c>
      <c r="V133" s="136"/>
      <c r="W133" s="136"/>
      <c r="X133" s="136"/>
      <c r="Y133" s="136"/>
      <c r="Z133" s="136"/>
      <c r="AA133" s="139">
        <v>2</v>
      </c>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2</v>
      </c>
      <c r="E135" s="139"/>
      <c r="F135" s="112">
        <v>5</v>
      </c>
      <c r="G135" s="189"/>
      <c r="H135" s="139"/>
      <c r="I135" s="139"/>
      <c r="J135" s="139"/>
      <c r="K135" s="139"/>
      <c r="L135" s="139"/>
      <c r="M135" s="139"/>
      <c r="N135" s="139"/>
      <c r="O135" s="139"/>
      <c r="P135" s="139"/>
      <c r="Q135" s="139"/>
      <c r="R135" s="136"/>
      <c r="S135" s="136"/>
      <c r="T135" s="136"/>
      <c r="U135" s="136"/>
      <c r="V135" s="136"/>
      <c r="W135" s="136"/>
      <c r="X135" s="136"/>
      <c r="Y135" s="136"/>
      <c r="Z135" s="136"/>
      <c r="AA135" s="139">
        <v>2</v>
      </c>
      <c r="AB135" s="136">
        <v>5</v>
      </c>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23</v>
      </c>
      <c r="E138" s="139">
        <v>7</v>
      </c>
      <c r="F138" s="112">
        <v>41</v>
      </c>
      <c r="G138" s="189">
        <v>24</v>
      </c>
      <c r="H138" s="139">
        <v>5</v>
      </c>
      <c r="I138" s="139">
        <v>4</v>
      </c>
      <c r="J138" s="139"/>
      <c r="K138" s="139">
        <v>4</v>
      </c>
      <c r="L138" s="139"/>
      <c r="M138" s="139"/>
      <c r="N138" s="139">
        <v>1</v>
      </c>
      <c r="O138" s="139"/>
      <c r="P138" s="139"/>
      <c r="Q138" s="139"/>
      <c r="R138" s="136">
        <v>5</v>
      </c>
      <c r="S138" s="136">
        <v>2</v>
      </c>
      <c r="T138" s="136">
        <v>2</v>
      </c>
      <c r="U138" s="136">
        <v>1</v>
      </c>
      <c r="V138" s="136"/>
      <c r="W138" s="136"/>
      <c r="X138" s="136"/>
      <c r="Y138" s="136"/>
      <c r="Z138" s="136"/>
      <c r="AA138" s="139">
        <v>18</v>
      </c>
      <c r="AB138" s="136">
        <v>35</v>
      </c>
      <c r="AC138" s="136">
        <v>20</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c r="A140" s="99">
        <v>133</v>
      </c>
      <c r="B140" s="99">
        <v>210</v>
      </c>
      <c r="C140" s="99" t="s">
        <v>450</v>
      </c>
      <c r="D140" s="138">
        <v>1</v>
      </c>
      <c r="E140" s="139"/>
      <c r="F140" s="112">
        <v>1</v>
      </c>
      <c r="G140" s="189"/>
      <c r="H140" s="139"/>
      <c r="I140" s="139"/>
      <c r="J140" s="139"/>
      <c r="K140" s="139"/>
      <c r="L140" s="139"/>
      <c r="M140" s="139"/>
      <c r="N140" s="139"/>
      <c r="O140" s="139"/>
      <c r="P140" s="139"/>
      <c r="Q140" s="139"/>
      <c r="R140" s="136"/>
      <c r="S140" s="136"/>
      <c r="T140" s="136"/>
      <c r="U140" s="136"/>
      <c r="V140" s="136"/>
      <c r="W140" s="136"/>
      <c r="X140" s="136"/>
      <c r="Y140" s="136"/>
      <c r="Z140" s="136"/>
      <c r="AA140" s="139">
        <v>1</v>
      </c>
      <c r="AB140" s="136">
        <v>1</v>
      </c>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23</v>
      </c>
      <c r="E142" s="139">
        <v>10</v>
      </c>
      <c r="F142" s="112">
        <v>42</v>
      </c>
      <c r="G142" s="189"/>
      <c r="H142" s="139">
        <v>11</v>
      </c>
      <c r="I142" s="139"/>
      <c r="J142" s="139"/>
      <c r="K142" s="139"/>
      <c r="L142" s="139">
        <v>1</v>
      </c>
      <c r="M142" s="139"/>
      <c r="N142" s="139">
        <v>10</v>
      </c>
      <c r="O142" s="139"/>
      <c r="P142" s="139"/>
      <c r="Q142" s="139"/>
      <c r="R142" s="136"/>
      <c r="S142" s="136"/>
      <c r="T142" s="136"/>
      <c r="U142" s="136">
        <v>16</v>
      </c>
      <c r="V142" s="136"/>
      <c r="W142" s="136"/>
      <c r="X142" s="136">
        <v>1</v>
      </c>
      <c r="Y142" s="136"/>
      <c r="Z142" s="136"/>
      <c r="AA142" s="139">
        <v>12</v>
      </c>
      <c r="AB142" s="136">
        <v>23</v>
      </c>
      <c r="AC142" s="136"/>
      <c r="AD142" s="126"/>
    </row>
    <row r="143" spans="1:30" s="96" customFormat="1" ht="12.75" customHeight="1">
      <c r="A143" s="99">
        <v>136</v>
      </c>
      <c r="B143" s="99" t="s">
        <v>456</v>
      </c>
      <c r="C143" s="99" t="s">
        <v>455</v>
      </c>
      <c r="D143" s="138">
        <v>4</v>
      </c>
      <c r="E143" s="139">
        <v>2</v>
      </c>
      <c r="F143" s="112">
        <v>8</v>
      </c>
      <c r="G143" s="189"/>
      <c r="H143" s="139">
        <v>4</v>
      </c>
      <c r="I143" s="139"/>
      <c r="J143" s="139"/>
      <c r="K143" s="139"/>
      <c r="L143" s="139"/>
      <c r="M143" s="139"/>
      <c r="N143" s="139">
        <v>4</v>
      </c>
      <c r="O143" s="139"/>
      <c r="P143" s="139"/>
      <c r="Q143" s="139"/>
      <c r="R143" s="136"/>
      <c r="S143" s="136"/>
      <c r="T143" s="136"/>
      <c r="U143" s="136">
        <v>3</v>
      </c>
      <c r="V143" s="136"/>
      <c r="W143" s="136"/>
      <c r="X143" s="136"/>
      <c r="Y143" s="136"/>
      <c r="Z143" s="136"/>
      <c r="AA143" s="139"/>
      <c r="AB143" s="136">
        <v>4</v>
      </c>
      <c r="AC143" s="136"/>
      <c r="AD143" s="126"/>
    </row>
    <row r="144" spans="1:30" s="96" customFormat="1" ht="12.75" customHeight="1">
      <c r="A144" s="99">
        <v>137</v>
      </c>
      <c r="B144" s="99" t="s">
        <v>458</v>
      </c>
      <c r="C144" s="99" t="s">
        <v>1015</v>
      </c>
      <c r="D144" s="138">
        <v>3</v>
      </c>
      <c r="E144" s="139">
        <v>1</v>
      </c>
      <c r="F144" s="112">
        <v>3</v>
      </c>
      <c r="G144" s="189"/>
      <c r="H144" s="139">
        <v>1</v>
      </c>
      <c r="I144" s="139">
        <v>1</v>
      </c>
      <c r="J144" s="139"/>
      <c r="K144" s="139"/>
      <c r="L144" s="139"/>
      <c r="M144" s="139"/>
      <c r="N144" s="139"/>
      <c r="O144" s="139"/>
      <c r="P144" s="139"/>
      <c r="Q144" s="139"/>
      <c r="R144" s="136">
        <v>1</v>
      </c>
      <c r="S144" s="136"/>
      <c r="T144" s="136"/>
      <c r="U144" s="136"/>
      <c r="V144" s="136"/>
      <c r="W144" s="136"/>
      <c r="X144" s="136"/>
      <c r="Y144" s="136"/>
      <c r="Z144" s="136"/>
      <c r="AA144" s="139">
        <v>2</v>
      </c>
      <c r="AB144" s="136">
        <v>2</v>
      </c>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v>1</v>
      </c>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c r="F156" s="112">
        <v>1</v>
      </c>
      <c r="G156" s="189"/>
      <c r="H156" s="139"/>
      <c r="I156" s="139"/>
      <c r="J156" s="139"/>
      <c r="K156" s="139"/>
      <c r="L156" s="139"/>
      <c r="M156" s="139"/>
      <c r="N156" s="139"/>
      <c r="O156" s="139"/>
      <c r="P156" s="139"/>
      <c r="Q156" s="139"/>
      <c r="R156" s="136"/>
      <c r="S156" s="136"/>
      <c r="T156" s="136"/>
      <c r="U156" s="136"/>
      <c r="V156" s="136"/>
      <c r="W156" s="136"/>
      <c r="X156" s="136"/>
      <c r="Y156" s="136"/>
      <c r="Z156" s="136"/>
      <c r="AA156" s="139">
        <v>1</v>
      </c>
      <c r="AB156" s="136">
        <v>1</v>
      </c>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11</v>
      </c>
      <c r="E167" s="139">
        <v>5</v>
      </c>
      <c r="F167" s="112">
        <v>27</v>
      </c>
      <c r="G167" s="189">
        <v>2</v>
      </c>
      <c r="H167" s="139">
        <v>2</v>
      </c>
      <c r="I167" s="139">
        <v>2</v>
      </c>
      <c r="J167" s="139">
        <v>2</v>
      </c>
      <c r="K167" s="139"/>
      <c r="L167" s="139"/>
      <c r="M167" s="139"/>
      <c r="N167" s="139"/>
      <c r="O167" s="139"/>
      <c r="P167" s="139"/>
      <c r="Q167" s="139"/>
      <c r="R167" s="136">
        <v>2</v>
      </c>
      <c r="S167" s="136">
        <v>2</v>
      </c>
      <c r="T167" s="136"/>
      <c r="U167" s="136"/>
      <c r="V167" s="136"/>
      <c r="W167" s="136"/>
      <c r="X167" s="136"/>
      <c r="Y167" s="136"/>
      <c r="Z167" s="136"/>
      <c r="AA167" s="139">
        <v>9</v>
      </c>
      <c r="AB167" s="136">
        <v>25</v>
      </c>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194</v>
      </c>
      <c r="E176" s="139">
        <f>SUM(E177:E198)</f>
        <v>112</v>
      </c>
      <c r="F176" s="112">
        <f>SUM(F177:F198)</f>
        <v>254</v>
      </c>
      <c r="G176" s="189">
        <f>SUM(G177:G198)</f>
        <v>15</v>
      </c>
      <c r="H176" s="139">
        <f>SUM(H177:H198)</f>
        <v>101</v>
      </c>
      <c r="I176" s="139">
        <f>SUM(I177:I198)</f>
        <v>86</v>
      </c>
      <c r="J176" s="139">
        <f>SUM(J177:J198)</f>
        <v>0</v>
      </c>
      <c r="K176" s="139">
        <f>SUM(K177:K198)</f>
        <v>13</v>
      </c>
      <c r="L176" s="139">
        <f>SUM(L177:L198)</f>
        <v>0</v>
      </c>
      <c r="M176" s="139">
        <f>SUM(M177:M198)</f>
        <v>2</v>
      </c>
      <c r="N176" s="139">
        <f>SUM(N177:N198)</f>
        <v>10</v>
      </c>
      <c r="O176" s="139">
        <f>SUM(O177:O198)</f>
        <v>3</v>
      </c>
      <c r="P176" s="136">
        <f>SUM(P177:P198)</f>
        <v>0</v>
      </c>
      <c r="Q176" s="136">
        <f>SUM(Q177:Q198)</f>
        <v>0</v>
      </c>
      <c r="R176" s="136">
        <f>SUM(R177:R198)</f>
        <v>99</v>
      </c>
      <c r="S176" s="136">
        <f>SUM(S177:S198)</f>
        <v>0</v>
      </c>
      <c r="T176" s="136">
        <f>SUM(T177:T198)</f>
        <v>0</v>
      </c>
      <c r="U176" s="136">
        <f>SUM(U177:U198)</f>
        <v>17</v>
      </c>
      <c r="V176" s="136">
        <f>SUM(V177:V198)</f>
        <v>0</v>
      </c>
      <c r="W176" s="136">
        <f>SUM(W177:W198)</f>
        <v>0</v>
      </c>
      <c r="X176" s="136">
        <f>SUM(X177:X198)</f>
        <v>0</v>
      </c>
      <c r="Y176" s="136">
        <f>SUM(Y177:Y198)</f>
        <v>5</v>
      </c>
      <c r="Z176" s="136">
        <f>SUM(Z177:Z198)</f>
        <v>3</v>
      </c>
      <c r="AA176" s="139">
        <f>SUM(AA177:AA198)</f>
        <v>93</v>
      </c>
      <c r="AB176" s="136">
        <f>SUM(AB177:AB198)</f>
        <v>130</v>
      </c>
      <c r="AC176" s="136">
        <f>SUM(AC177:AC198)</f>
        <v>15</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89"/>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5</v>
      </c>
      <c r="E183" s="139">
        <v>3</v>
      </c>
      <c r="F183" s="112">
        <v>8</v>
      </c>
      <c r="G183" s="189">
        <v>1</v>
      </c>
      <c r="H183" s="139">
        <v>3</v>
      </c>
      <c r="I183" s="139">
        <v>1</v>
      </c>
      <c r="J183" s="139"/>
      <c r="K183" s="139">
        <v>1</v>
      </c>
      <c r="L183" s="139"/>
      <c r="M183" s="139">
        <v>1</v>
      </c>
      <c r="N183" s="139"/>
      <c r="O183" s="139">
        <v>1</v>
      </c>
      <c r="P183" s="139"/>
      <c r="Q183" s="139"/>
      <c r="R183" s="136">
        <v>2</v>
      </c>
      <c r="S183" s="136"/>
      <c r="T183" s="136"/>
      <c r="U183" s="136"/>
      <c r="V183" s="136"/>
      <c r="W183" s="136"/>
      <c r="X183" s="136"/>
      <c r="Y183" s="136">
        <v>3</v>
      </c>
      <c r="Z183" s="136">
        <v>1</v>
      </c>
      <c r="AA183" s="139">
        <v>2</v>
      </c>
      <c r="AB183" s="136">
        <v>3</v>
      </c>
      <c r="AC183" s="136">
        <v>1</v>
      </c>
      <c r="AD183" s="126"/>
    </row>
    <row r="184" spans="1:30" s="96" customFormat="1" ht="12.75" customHeight="1">
      <c r="A184" s="99">
        <v>177</v>
      </c>
      <c r="B184" s="99" t="s">
        <v>987</v>
      </c>
      <c r="C184" s="99" t="s">
        <v>988</v>
      </c>
      <c r="D184" s="138">
        <v>1</v>
      </c>
      <c r="E184" s="139">
        <v>1</v>
      </c>
      <c r="F184" s="112">
        <v>1</v>
      </c>
      <c r="G184" s="189"/>
      <c r="H184" s="139">
        <v>1</v>
      </c>
      <c r="I184" s="139">
        <v>1</v>
      </c>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523</v>
      </c>
      <c r="D189" s="138">
        <v>3</v>
      </c>
      <c r="E189" s="139">
        <v>2</v>
      </c>
      <c r="F189" s="112">
        <v>3</v>
      </c>
      <c r="G189" s="189"/>
      <c r="H189" s="139">
        <v>2</v>
      </c>
      <c r="I189" s="139">
        <v>1</v>
      </c>
      <c r="J189" s="139"/>
      <c r="K189" s="139"/>
      <c r="L189" s="139"/>
      <c r="M189" s="139"/>
      <c r="N189" s="139"/>
      <c r="O189" s="139">
        <v>1</v>
      </c>
      <c r="P189" s="139"/>
      <c r="Q189" s="139"/>
      <c r="R189" s="136">
        <v>1</v>
      </c>
      <c r="S189" s="136"/>
      <c r="T189" s="136"/>
      <c r="U189" s="136"/>
      <c r="V189" s="136"/>
      <c r="W189" s="136"/>
      <c r="X189" s="136"/>
      <c r="Y189" s="136"/>
      <c r="Z189" s="136">
        <v>1</v>
      </c>
      <c r="AA189" s="139">
        <v>1</v>
      </c>
      <c r="AB189" s="136">
        <v>1</v>
      </c>
      <c r="AC189" s="136"/>
      <c r="AD189" s="126"/>
    </row>
    <row r="190" spans="1:30" s="96" customFormat="1" ht="12.75" customHeight="1">
      <c r="A190" s="99">
        <v>183</v>
      </c>
      <c r="B190" s="99" t="s">
        <v>525</v>
      </c>
      <c r="C190" s="99" t="s">
        <v>524</v>
      </c>
      <c r="D190" s="138">
        <v>67</v>
      </c>
      <c r="E190" s="139">
        <v>42</v>
      </c>
      <c r="F190" s="112">
        <v>92</v>
      </c>
      <c r="G190" s="189">
        <v>14</v>
      </c>
      <c r="H190" s="139">
        <v>37</v>
      </c>
      <c r="I190" s="139">
        <v>35</v>
      </c>
      <c r="J190" s="139"/>
      <c r="K190" s="139">
        <v>8</v>
      </c>
      <c r="L190" s="139"/>
      <c r="M190" s="139"/>
      <c r="N190" s="139">
        <v>1</v>
      </c>
      <c r="O190" s="139">
        <v>1</v>
      </c>
      <c r="P190" s="139"/>
      <c r="Q190" s="139"/>
      <c r="R190" s="136">
        <v>42</v>
      </c>
      <c r="S190" s="136"/>
      <c r="T190" s="136"/>
      <c r="U190" s="136">
        <v>1</v>
      </c>
      <c r="V190" s="136"/>
      <c r="W190" s="136"/>
      <c r="X190" s="136"/>
      <c r="Y190" s="136"/>
      <c r="Z190" s="136">
        <v>1</v>
      </c>
      <c r="AA190" s="139">
        <v>30</v>
      </c>
      <c r="AB190" s="136">
        <v>48</v>
      </c>
      <c r="AC190" s="136">
        <v>14</v>
      </c>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116</v>
      </c>
      <c r="E193" s="139">
        <v>64</v>
      </c>
      <c r="F193" s="112">
        <v>148</v>
      </c>
      <c r="G193" s="189"/>
      <c r="H193" s="139">
        <v>58</v>
      </c>
      <c r="I193" s="139">
        <v>48</v>
      </c>
      <c r="J193" s="139"/>
      <c r="K193" s="139">
        <v>4</v>
      </c>
      <c r="L193" s="139"/>
      <c r="M193" s="139">
        <v>1</v>
      </c>
      <c r="N193" s="139">
        <v>9</v>
      </c>
      <c r="O193" s="139"/>
      <c r="P193" s="139"/>
      <c r="Q193" s="139"/>
      <c r="R193" s="136">
        <v>54</v>
      </c>
      <c r="S193" s="136"/>
      <c r="T193" s="136"/>
      <c r="U193" s="136">
        <v>16</v>
      </c>
      <c r="V193" s="136"/>
      <c r="W193" s="136"/>
      <c r="X193" s="136"/>
      <c r="Y193" s="136">
        <v>2</v>
      </c>
      <c r="Z193" s="136"/>
      <c r="AA193" s="139">
        <v>58</v>
      </c>
      <c r="AB193" s="136">
        <v>76</v>
      </c>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v>1</v>
      </c>
      <c r="E196" s="139"/>
      <c r="F196" s="112">
        <v>1</v>
      </c>
      <c r="G196" s="189"/>
      <c r="H196" s="139"/>
      <c r="I196" s="139"/>
      <c r="J196" s="139"/>
      <c r="K196" s="139"/>
      <c r="L196" s="139"/>
      <c r="M196" s="139"/>
      <c r="N196" s="139"/>
      <c r="O196" s="139"/>
      <c r="P196" s="139"/>
      <c r="Q196" s="139"/>
      <c r="R196" s="136"/>
      <c r="S196" s="136"/>
      <c r="T196" s="136"/>
      <c r="U196" s="136"/>
      <c r="V196" s="136"/>
      <c r="W196" s="136"/>
      <c r="X196" s="136"/>
      <c r="Y196" s="136"/>
      <c r="Z196" s="136"/>
      <c r="AA196" s="139">
        <v>1</v>
      </c>
      <c r="AB196" s="136">
        <v>1</v>
      </c>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567</v>
      </c>
      <c r="E199" s="139">
        <f>SUM(E200:E228)</f>
        <v>259</v>
      </c>
      <c r="F199" s="112">
        <f>SUM(F200:F228)</f>
        <v>663</v>
      </c>
      <c r="G199" s="189">
        <f>SUM(G200:G228)</f>
        <v>15</v>
      </c>
      <c r="H199" s="139">
        <f>SUM(H200:H228)</f>
        <v>263</v>
      </c>
      <c r="I199" s="139">
        <f>SUM(I200:I228)</f>
        <v>221</v>
      </c>
      <c r="J199" s="139">
        <f>SUM(J200:J228)</f>
        <v>2</v>
      </c>
      <c r="K199" s="139">
        <f>SUM(K200:K228)</f>
        <v>80</v>
      </c>
      <c r="L199" s="139">
        <f>SUM(L200:L228)</f>
        <v>0</v>
      </c>
      <c r="M199" s="139">
        <f>SUM(M200:M228)</f>
        <v>2</v>
      </c>
      <c r="N199" s="139">
        <f>SUM(N200:N228)</f>
        <v>22</v>
      </c>
      <c r="O199" s="139">
        <f>SUM(O200:O228)</f>
        <v>15</v>
      </c>
      <c r="P199" s="136">
        <f>SUM(P200:P228)</f>
        <v>2</v>
      </c>
      <c r="Q199" s="136">
        <f>SUM(Q200:Q228)</f>
        <v>1</v>
      </c>
      <c r="R199" s="136">
        <f>SUM(R200:R228)</f>
        <v>227</v>
      </c>
      <c r="S199" s="136">
        <f>SUM(S200:S228)</f>
        <v>2</v>
      </c>
      <c r="T199" s="136">
        <f>SUM(T200:T228)</f>
        <v>2</v>
      </c>
      <c r="U199" s="136">
        <f>SUM(U200:U228)</f>
        <v>24</v>
      </c>
      <c r="V199" s="136">
        <f>SUM(V200:V228)</f>
        <v>2</v>
      </c>
      <c r="W199" s="136">
        <f>SUM(W200:W228)</f>
        <v>1</v>
      </c>
      <c r="X199" s="136">
        <f>SUM(X200:X228)</f>
        <v>0</v>
      </c>
      <c r="Y199" s="136">
        <f>SUM(Y200:Y228)</f>
        <v>2</v>
      </c>
      <c r="Z199" s="136">
        <f>SUM(Z200:Z228)</f>
        <v>20</v>
      </c>
      <c r="AA199" s="139">
        <f>SUM(AA200:AA228)</f>
        <v>304</v>
      </c>
      <c r="AB199" s="136">
        <f>SUM(AB200:AB228)</f>
        <v>387</v>
      </c>
      <c r="AC199" s="136">
        <f>SUM(AC200:AC228)</f>
        <v>10</v>
      </c>
      <c r="AD199" s="98"/>
    </row>
    <row r="200" spans="1:30" s="96" customFormat="1" ht="12.75" customHeight="1">
      <c r="A200" s="99">
        <v>193</v>
      </c>
      <c r="B200" s="99">
        <v>255</v>
      </c>
      <c r="C200" s="99" t="s">
        <v>1016</v>
      </c>
      <c r="D200" s="138">
        <v>14</v>
      </c>
      <c r="E200" s="139">
        <v>6</v>
      </c>
      <c r="F200" s="112">
        <v>57</v>
      </c>
      <c r="G200" s="189">
        <v>2</v>
      </c>
      <c r="H200" s="139">
        <v>4</v>
      </c>
      <c r="I200" s="139">
        <v>1</v>
      </c>
      <c r="J200" s="139"/>
      <c r="K200" s="139">
        <v>1</v>
      </c>
      <c r="L200" s="139"/>
      <c r="M200" s="139">
        <v>1</v>
      </c>
      <c r="N200" s="139">
        <v>1</v>
      </c>
      <c r="O200" s="139">
        <v>1</v>
      </c>
      <c r="P200" s="139"/>
      <c r="Q200" s="139"/>
      <c r="R200" s="136">
        <v>1</v>
      </c>
      <c r="S200" s="136"/>
      <c r="T200" s="136"/>
      <c r="U200" s="136"/>
      <c r="V200" s="136"/>
      <c r="W200" s="136"/>
      <c r="X200" s="136"/>
      <c r="Y200" s="136">
        <v>1</v>
      </c>
      <c r="Z200" s="136">
        <v>5</v>
      </c>
      <c r="AA200" s="139">
        <v>10</v>
      </c>
      <c r="AB200" s="136">
        <v>49</v>
      </c>
      <c r="AC200" s="136">
        <v>2</v>
      </c>
      <c r="AD200" s="126"/>
    </row>
    <row r="201" spans="1:30" s="96" customFormat="1" ht="12.75" customHeight="1">
      <c r="A201" s="99">
        <v>194</v>
      </c>
      <c r="B201" s="99" t="s">
        <v>1020</v>
      </c>
      <c r="C201" s="99" t="s">
        <v>1021</v>
      </c>
      <c r="D201" s="138">
        <v>7</v>
      </c>
      <c r="E201" s="139">
        <v>3</v>
      </c>
      <c r="F201" s="112">
        <v>10</v>
      </c>
      <c r="G201" s="189"/>
      <c r="H201" s="139">
        <v>1</v>
      </c>
      <c r="I201" s="139"/>
      <c r="J201" s="139"/>
      <c r="K201" s="139"/>
      <c r="L201" s="139"/>
      <c r="M201" s="139"/>
      <c r="N201" s="139"/>
      <c r="O201" s="139">
        <v>1</v>
      </c>
      <c r="P201" s="139"/>
      <c r="Q201" s="139"/>
      <c r="R201" s="136"/>
      <c r="S201" s="136"/>
      <c r="T201" s="136"/>
      <c r="U201" s="136"/>
      <c r="V201" s="136"/>
      <c r="W201" s="136"/>
      <c r="X201" s="136"/>
      <c r="Y201" s="136"/>
      <c r="Z201" s="136">
        <v>1</v>
      </c>
      <c r="AA201" s="139">
        <v>6</v>
      </c>
      <c r="AB201" s="136">
        <v>9</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v>2</v>
      </c>
      <c r="E203" s="139">
        <v>2</v>
      </c>
      <c r="F203" s="112">
        <v>2</v>
      </c>
      <c r="G203" s="189"/>
      <c r="H203" s="139">
        <v>2</v>
      </c>
      <c r="I203" s="139">
        <v>2</v>
      </c>
      <c r="J203" s="139"/>
      <c r="K203" s="139">
        <v>2</v>
      </c>
      <c r="L203" s="139"/>
      <c r="M203" s="139"/>
      <c r="N203" s="139"/>
      <c r="O203" s="139"/>
      <c r="P203" s="139"/>
      <c r="Q203" s="139"/>
      <c r="R203" s="136">
        <v>2</v>
      </c>
      <c r="S203" s="136"/>
      <c r="T203" s="136"/>
      <c r="U203" s="136"/>
      <c r="V203" s="136"/>
      <c r="W203" s="136"/>
      <c r="X203" s="136"/>
      <c r="Y203" s="136"/>
      <c r="Z203" s="136"/>
      <c r="AA203" s="139"/>
      <c r="AB203" s="136"/>
      <c r="AC203" s="136"/>
      <c r="AD203" s="126"/>
    </row>
    <row r="204" spans="1:30" s="96" customFormat="1" ht="12.75" customHeight="1">
      <c r="A204" s="99">
        <v>197</v>
      </c>
      <c r="B204" s="99">
        <v>256</v>
      </c>
      <c r="C204" s="99" t="s">
        <v>539</v>
      </c>
      <c r="D204" s="138"/>
      <c r="E204" s="139"/>
      <c r="F204" s="112">
        <v>1</v>
      </c>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v>1</v>
      </c>
      <c r="AC204" s="136"/>
      <c r="AD204" s="126"/>
    </row>
    <row r="205" spans="1:30" s="96" customFormat="1" ht="12.75" customHeight="1">
      <c r="A205" s="99">
        <v>198</v>
      </c>
      <c r="B205" s="99" t="s">
        <v>541</v>
      </c>
      <c r="C205" s="99" t="s">
        <v>540</v>
      </c>
      <c r="D205" s="138">
        <v>6</v>
      </c>
      <c r="E205" s="139">
        <v>1</v>
      </c>
      <c r="F205" s="112">
        <v>17</v>
      </c>
      <c r="G205" s="189">
        <v>6</v>
      </c>
      <c r="H205" s="139">
        <v>2</v>
      </c>
      <c r="I205" s="139">
        <v>1</v>
      </c>
      <c r="J205" s="139"/>
      <c r="K205" s="139">
        <v>1</v>
      </c>
      <c r="L205" s="139"/>
      <c r="M205" s="139"/>
      <c r="N205" s="139"/>
      <c r="O205" s="139">
        <v>1</v>
      </c>
      <c r="P205" s="139"/>
      <c r="Q205" s="139"/>
      <c r="R205" s="136">
        <v>4</v>
      </c>
      <c r="S205" s="136">
        <v>1</v>
      </c>
      <c r="T205" s="136"/>
      <c r="U205" s="136"/>
      <c r="V205" s="136"/>
      <c r="W205" s="136"/>
      <c r="X205" s="136"/>
      <c r="Y205" s="136"/>
      <c r="Z205" s="136">
        <v>1</v>
      </c>
      <c r="AA205" s="139">
        <v>4</v>
      </c>
      <c r="AB205" s="136">
        <v>12</v>
      </c>
      <c r="AC205" s="136">
        <v>6</v>
      </c>
      <c r="AD205" s="126"/>
    </row>
    <row r="206" spans="1:30" s="96" customFormat="1" ht="12.75" customHeight="1">
      <c r="A206" s="99">
        <v>199</v>
      </c>
      <c r="B206" s="99">
        <v>258</v>
      </c>
      <c r="C206" s="99" t="s">
        <v>542</v>
      </c>
      <c r="D206" s="138">
        <v>6</v>
      </c>
      <c r="E206" s="139"/>
      <c r="F206" s="112">
        <v>11</v>
      </c>
      <c r="G206" s="189">
        <v>1</v>
      </c>
      <c r="H206" s="139">
        <v>1</v>
      </c>
      <c r="I206" s="139">
        <v>1</v>
      </c>
      <c r="J206" s="139"/>
      <c r="K206" s="139"/>
      <c r="L206" s="139"/>
      <c r="M206" s="139"/>
      <c r="N206" s="139"/>
      <c r="O206" s="139"/>
      <c r="P206" s="139"/>
      <c r="Q206" s="139"/>
      <c r="R206" s="136">
        <v>3</v>
      </c>
      <c r="S206" s="136"/>
      <c r="T206" s="136"/>
      <c r="U206" s="136"/>
      <c r="V206" s="136"/>
      <c r="W206" s="136"/>
      <c r="X206" s="136"/>
      <c r="Y206" s="136"/>
      <c r="Z206" s="136"/>
      <c r="AA206" s="139">
        <v>5</v>
      </c>
      <c r="AB206" s="136">
        <v>10</v>
      </c>
      <c r="AC206" s="136">
        <v>1</v>
      </c>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50</v>
      </c>
      <c r="E209" s="139">
        <v>5</v>
      </c>
      <c r="F209" s="112">
        <v>61</v>
      </c>
      <c r="G209" s="189">
        <v>2</v>
      </c>
      <c r="H209" s="139">
        <v>14</v>
      </c>
      <c r="I209" s="139">
        <v>14</v>
      </c>
      <c r="J209" s="139"/>
      <c r="K209" s="139">
        <v>1</v>
      </c>
      <c r="L209" s="139"/>
      <c r="M209" s="139"/>
      <c r="N209" s="139"/>
      <c r="O209" s="139"/>
      <c r="P209" s="139"/>
      <c r="Q209" s="139"/>
      <c r="R209" s="136">
        <v>12</v>
      </c>
      <c r="S209" s="136"/>
      <c r="T209" s="136"/>
      <c r="U209" s="136"/>
      <c r="V209" s="136"/>
      <c r="W209" s="136"/>
      <c r="X209" s="136"/>
      <c r="Y209" s="136"/>
      <c r="Z209" s="136"/>
      <c r="AA209" s="139">
        <v>36</v>
      </c>
      <c r="AB209" s="136">
        <v>47</v>
      </c>
      <c r="AC209" s="136">
        <v>1</v>
      </c>
      <c r="AD209" s="126"/>
    </row>
    <row r="210" spans="1:30" s="96" customFormat="1" ht="12.75" customHeight="1">
      <c r="A210" s="99">
        <v>203</v>
      </c>
      <c r="B210" s="99" t="s">
        <v>550</v>
      </c>
      <c r="C210" s="99" t="s">
        <v>549</v>
      </c>
      <c r="D210" s="138">
        <v>1</v>
      </c>
      <c r="E210" s="139"/>
      <c r="F210" s="112">
        <v>1</v>
      </c>
      <c r="G210" s="189"/>
      <c r="H210" s="139">
        <v>1</v>
      </c>
      <c r="I210" s="139">
        <v>1</v>
      </c>
      <c r="J210" s="139"/>
      <c r="K210" s="139"/>
      <c r="L210" s="139"/>
      <c r="M210" s="139"/>
      <c r="N210" s="139"/>
      <c r="O210" s="139"/>
      <c r="P210" s="139"/>
      <c r="Q210" s="139"/>
      <c r="R210" s="136">
        <v>1</v>
      </c>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1</v>
      </c>
      <c r="E211" s="139"/>
      <c r="F211" s="112">
        <v>1</v>
      </c>
      <c r="G211" s="189"/>
      <c r="H211" s="139"/>
      <c r="I211" s="139"/>
      <c r="J211" s="139"/>
      <c r="K211" s="139"/>
      <c r="L211" s="139"/>
      <c r="M211" s="139"/>
      <c r="N211" s="139"/>
      <c r="O211" s="139"/>
      <c r="P211" s="139"/>
      <c r="Q211" s="139"/>
      <c r="R211" s="136"/>
      <c r="S211" s="136"/>
      <c r="T211" s="136"/>
      <c r="U211" s="136"/>
      <c r="V211" s="136"/>
      <c r="W211" s="136"/>
      <c r="X211" s="136"/>
      <c r="Y211" s="136"/>
      <c r="Z211" s="136"/>
      <c r="AA211" s="139">
        <v>1</v>
      </c>
      <c r="AB211" s="136">
        <v>1</v>
      </c>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25</v>
      </c>
      <c r="E213" s="139">
        <v>10</v>
      </c>
      <c r="F213" s="112">
        <v>26</v>
      </c>
      <c r="G213" s="189"/>
      <c r="H213" s="139">
        <v>14</v>
      </c>
      <c r="I213" s="139">
        <v>10</v>
      </c>
      <c r="J213" s="139"/>
      <c r="K213" s="139">
        <v>3</v>
      </c>
      <c r="L213" s="139"/>
      <c r="M213" s="139"/>
      <c r="N213" s="139">
        <v>3</v>
      </c>
      <c r="O213" s="139">
        <v>1</v>
      </c>
      <c r="P213" s="139"/>
      <c r="Q213" s="139"/>
      <c r="R213" s="136">
        <v>11</v>
      </c>
      <c r="S213" s="136"/>
      <c r="T213" s="136"/>
      <c r="U213" s="136">
        <v>3</v>
      </c>
      <c r="V213" s="136"/>
      <c r="W213" s="136"/>
      <c r="X213" s="136"/>
      <c r="Y213" s="136"/>
      <c r="Z213" s="136">
        <v>1</v>
      </c>
      <c r="AA213" s="139">
        <v>11</v>
      </c>
      <c r="AB213" s="136">
        <v>11</v>
      </c>
      <c r="AC213" s="136"/>
      <c r="AD213" s="126"/>
    </row>
    <row r="214" spans="1:30" s="96" customFormat="1" ht="12.75" customHeight="1">
      <c r="A214" s="99">
        <v>206</v>
      </c>
      <c r="B214" s="99" t="s">
        <v>556</v>
      </c>
      <c r="C214" s="99" t="s">
        <v>555</v>
      </c>
      <c r="D214" s="138">
        <v>1</v>
      </c>
      <c r="E214" s="139"/>
      <c r="F214" s="112">
        <v>3</v>
      </c>
      <c r="G214" s="189"/>
      <c r="H214" s="139"/>
      <c r="I214" s="139"/>
      <c r="J214" s="139"/>
      <c r="K214" s="139"/>
      <c r="L214" s="139"/>
      <c r="M214" s="139"/>
      <c r="N214" s="139"/>
      <c r="O214" s="139"/>
      <c r="P214" s="139"/>
      <c r="Q214" s="139"/>
      <c r="R214" s="136">
        <v>1</v>
      </c>
      <c r="S214" s="136"/>
      <c r="T214" s="136"/>
      <c r="U214" s="136"/>
      <c r="V214" s="136"/>
      <c r="W214" s="136"/>
      <c r="X214" s="136"/>
      <c r="Y214" s="136"/>
      <c r="Z214" s="136"/>
      <c r="AA214" s="139">
        <v>1</v>
      </c>
      <c r="AB214" s="136">
        <v>2</v>
      </c>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4</v>
      </c>
      <c r="E216" s="139">
        <v>2</v>
      </c>
      <c r="F216" s="112">
        <v>7</v>
      </c>
      <c r="G216" s="189"/>
      <c r="H216" s="139">
        <v>1</v>
      </c>
      <c r="I216" s="139">
        <v>1</v>
      </c>
      <c r="J216" s="139"/>
      <c r="K216" s="139">
        <v>1</v>
      </c>
      <c r="L216" s="139"/>
      <c r="M216" s="139"/>
      <c r="N216" s="139"/>
      <c r="O216" s="139"/>
      <c r="P216" s="139"/>
      <c r="Q216" s="139"/>
      <c r="R216" s="136"/>
      <c r="S216" s="136"/>
      <c r="T216" s="136"/>
      <c r="U216" s="136"/>
      <c r="V216" s="136"/>
      <c r="W216" s="136"/>
      <c r="X216" s="136"/>
      <c r="Y216" s="136"/>
      <c r="Z216" s="136"/>
      <c r="AA216" s="139">
        <v>3</v>
      </c>
      <c r="AB216" s="136">
        <v>6</v>
      </c>
      <c r="AC216" s="136"/>
      <c r="AD216" s="126"/>
    </row>
    <row r="217" spans="1:30" s="96" customFormat="1" ht="12.75" customHeight="1">
      <c r="A217" s="99">
        <v>209</v>
      </c>
      <c r="B217" s="99">
        <v>263</v>
      </c>
      <c r="C217" s="99" t="s">
        <v>561</v>
      </c>
      <c r="D217" s="138">
        <v>430</v>
      </c>
      <c r="E217" s="139">
        <v>223</v>
      </c>
      <c r="F217" s="112">
        <v>441</v>
      </c>
      <c r="G217" s="189">
        <v>4</v>
      </c>
      <c r="H217" s="139">
        <v>216</v>
      </c>
      <c r="I217" s="139">
        <v>187</v>
      </c>
      <c r="J217" s="139">
        <v>2</v>
      </c>
      <c r="K217" s="139">
        <v>70</v>
      </c>
      <c r="L217" s="139"/>
      <c r="M217" s="139">
        <v>1</v>
      </c>
      <c r="N217" s="139">
        <v>16</v>
      </c>
      <c r="O217" s="139">
        <v>10</v>
      </c>
      <c r="P217" s="139">
        <v>1</v>
      </c>
      <c r="Q217" s="139">
        <v>1</v>
      </c>
      <c r="R217" s="136">
        <v>184</v>
      </c>
      <c r="S217" s="136">
        <v>1</v>
      </c>
      <c r="T217" s="136">
        <v>2</v>
      </c>
      <c r="U217" s="136">
        <v>17</v>
      </c>
      <c r="V217" s="136">
        <v>1</v>
      </c>
      <c r="W217" s="136">
        <v>1</v>
      </c>
      <c r="X217" s="136"/>
      <c r="Y217" s="136">
        <v>1</v>
      </c>
      <c r="Z217" s="136">
        <v>12</v>
      </c>
      <c r="AA217" s="139">
        <v>214</v>
      </c>
      <c r="AB217" s="136">
        <v>222</v>
      </c>
      <c r="AC217" s="136"/>
      <c r="AD217" s="126"/>
    </row>
    <row r="218" spans="1:30" s="96" customFormat="1" ht="12.75" customHeight="1">
      <c r="A218" s="99">
        <v>210</v>
      </c>
      <c r="B218" s="99" t="s">
        <v>563</v>
      </c>
      <c r="C218" s="99" t="s">
        <v>562</v>
      </c>
      <c r="D218" s="138">
        <v>13</v>
      </c>
      <c r="E218" s="139">
        <v>7</v>
      </c>
      <c r="F218" s="112">
        <v>11</v>
      </c>
      <c r="G218" s="189"/>
      <c r="H218" s="139">
        <v>5</v>
      </c>
      <c r="I218" s="139">
        <v>3</v>
      </c>
      <c r="J218" s="139"/>
      <c r="K218" s="139">
        <v>1</v>
      </c>
      <c r="L218" s="139"/>
      <c r="M218" s="139"/>
      <c r="N218" s="139"/>
      <c r="O218" s="139">
        <v>1</v>
      </c>
      <c r="P218" s="139">
        <v>1</v>
      </c>
      <c r="Q218" s="139"/>
      <c r="R218" s="136">
        <v>8</v>
      </c>
      <c r="S218" s="136"/>
      <c r="T218" s="136"/>
      <c r="U218" s="136"/>
      <c r="V218" s="136">
        <v>1</v>
      </c>
      <c r="W218" s="136"/>
      <c r="X218" s="136"/>
      <c r="Y218" s="136"/>
      <c r="Z218" s="136"/>
      <c r="AA218" s="139">
        <v>8</v>
      </c>
      <c r="AB218" s="136">
        <v>7</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c r="A220" s="99">
        <v>212</v>
      </c>
      <c r="B220" s="99" t="s">
        <v>567</v>
      </c>
      <c r="C220" s="99" t="s">
        <v>566</v>
      </c>
      <c r="D220" s="138">
        <v>1</v>
      </c>
      <c r="E220" s="139"/>
      <c r="F220" s="112">
        <v>3</v>
      </c>
      <c r="G220" s="189"/>
      <c r="H220" s="139">
        <v>1</v>
      </c>
      <c r="I220" s="139"/>
      <c r="J220" s="139"/>
      <c r="K220" s="139"/>
      <c r="L220" s="139"/>
      <c r="M220" s="139"/>
      <c r="N220" s="139">
        <v>1</v>
      </c>
      <c r="O220" s="139"/>
      <c r="P220" s="139"/>
      <c r="Q220" s="139"/>
      <c r="R220" s="136"/>
      <c r="S220" s="136"/>
      <c r="T220" s="136"/>
      <c r="U220" s="136">
        <v>3</v>
      </c>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6</v>
      </c>
      <c r="E227" s="139"/>
      <c r="F227" s="112">
        <v>11</v>
      </c>
      <c r="G227" s="189"/>
      <c r="H227" s="139">
        <v>1</v>
      </c>
      <c r="I227" s="139"/>
      <c r="J227" s="139"/>
      <c r="K227" s="139"/>
      <c r="L227" s="139"/>
      <c r="M227" s="139"/>
      <c r="N227" s="139">
        <v>1</v>
      </c>
      <c r="O227" s="139"/>
      <c r="P227" s="139"/>
      <c r="Q227" s="139"/>
      <c r="R227" s="136"/>
      <c r="S227" s="136"/>
      <c r="T227" s="136"/>
      <c r="U227" s="136">
        <v>1</v>
      </c>
      <c r="V227" s="136"/>
      <c r="W227" s="136"/>
      <c r="X227" s="136"/>
      <c r="Y227" s="136"/>
      <c r="Z227" s="136"/>
      <c r="AA227" s="139">
        <v>5</v>
      </c>
      <c r="AB227" s="136">
        <v>10</v>
      </c>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20</v>
      </c>
      <c r="E229" s="139">
        <f>SUM(E230:E234)</f>
        <v>4</v>
      </c>
      <c r="F229" s="112">
        <f>SUM(F230:F234)</f>
        <v>21</v>
      </c>
      <c r="G229" s="189">
        <f>SUM(G230:G234)</f>
        <v>0</v>
      </c>
      <c r="H229" s="139">
        <f>SUM(H230:H234)</f>
        <v>5</v>
      </c>
      <c r="I229" s="139">
        <f>SUM(I230:I234)</f>
        <v>3</v>
      </c>
      <c r="J229" s="139">
        <f>SUM(J230:J234)</f>
        <v>0</v>
      </c>
      <c r="K229" s="139">
        <f>SUM(K230:K234)</f>
        <v>1</v>
      </c>
      <c r="L229" s="139">
        <f>SUM(L230:L234)</f>
        <v>0</v>
      </c>
      <c r="M229" s="139">
        <f>SUM(M230:M234)</f>
        <v>0</v>
      </c>
      <c r="N229" s="139">
        <f>SUM(N230:N234)</f>
        <v>2</v>
      </c>
      <c r="O229" s="139">
        <f>SUM(O230:O234)</f>
        <v>0</v>
      </c>
      <c r="P229" s="136">
        <f>SUM(P230:P234)</f>
        <v>0</v>
      </c>
      <c r="Q229" s="136">
        <f>SUM(Q230:Q234)</f>
        <v>0</v>
      </c>
      <c r="R229" s="136">
        <f>SUM(R230:R234)</f>
        <v>3</v>
      </c>
      <c r="S229" s="136">
        <f>SUM(S230:S234)</f>
        <v>0</v>
      </c>
      <c r="T229" s="136">
        <f>SUM(T230:T234)</f>
        <v>0</v>
      </c>
      <c r="U229" s="136">
        <f>SUM(U230:U234)</f>
        <v>2</v>
      </c>
      <c r="V229" s="136">
        <f>SUM(V230:V234)</f>
        <v>0</v>
      </c>
      <c r="W229" s="136">
        <f>SUM(W230:W234)</f>
        <v>0</v>
      </c>
      <c r="X229" s="136">
        <f>SUM(X230:X234)</f>
        <v>0</v>
      </c>
      <c r="Y229" s="136">
        <f>SUM(Y230:Y234)</f>
        <v>0</v>
      </c>
      <c r="Z229" s="136">
        <f>SUM(Z230:Z234)</f>
        <v>0</v>
      </c>
      <c r="AA229" s="139">
        <f>SUM(AA230:AA234)</f>
        <v>15</v>
      </c>
      <c r="AB229" s="136">
        <f>SUM(AB230:AB234)</f>
        <v>16</v>
      </c>
      <c r="AC229" s="136">
        <f>SUM(AC230:AC234)</f>
        <v>0</v>
      </c>
      <c r="AD229" s="98"/>
    </row>
    <row r="230" spans="1:30" s="96" customFormat="1" ht="12.75" customHeight="1">
      <c r="A230" s="99">
        <v>222</v>
      </c>
      <c r="B230" s="99" t="s">
        <v>585</v>
      </c>
      <c r="C230" s="99" t="s">
        <v>584</v>
      </c>
      <c r="D230" s="138">
        <v>4</v>
      </c>
      <c r="E230" s="139">
        <v>1</v>
      </c>
      <c r="F230" s="112">
        <v>5</v>
      </c>
      <c r="G230" s="189"/>
      <c r="H230" s="139">
        <v>1</v>
      </c>
      <c r="I230" s="139"/>
      <c r="J230" s="139"/>
      <c r="K230" s="139"/>
      <c r="L230" s="139"/>
      <c r="M230" s="139"/>
      <c r="N230" s="139">
        <v>1</v>
      </c>
      <c r="O230" s="139"/>
      <c r="P230" s="139"/>
      <c r="Q230" s="139"/>
      <c r="R230" s="136"/>
      <c r="S230" s="136"/>
      <c r="T230" s="136"/>
      <c r="U230" s="136">
        <v>1</v>
      </c>
      <c r="V230" s="136"/>
      <c r="W230" s="136"/>
      <c r="X230" s="136"/>
      <c r="Y230" s="136"/>
      <c r="Z230" s="136"/>
      <c r="AA230" s="139">
        <v>3</v>
      </c>
      <c r="AB230" s="136">
        <v>4</v>
      </c>
      <c r="AC230" s="136"/>
      <c r="AD230" s="126"/>
    </row>
    <row r="231" spans="1:30" s="96" customFormat="1" ht="12.75" customHeight="1">
      <c r="A231" s="99">
        <v>223</v>
      </c>
      <c r="B231" s="99">
        <v>272</v>
      </c>
      <c r="C231" s="99" t="s">
        <v>586</v>
      </c>
      <c r="D231" s="138">
        <v>14</v>
      </c>
      <c r="E231" s="139">
        <v>3</v>
      </c>
      <c r="F231" s="112">
        <v>15</v>
      </c>
      <c r="G231" s="189"/>
      <c r="H231" s="139">
        <v>4</v>
      </c>
      <c r="I231" s="139">
        <v>3</v>
      </c>
      <c r="J231" s="139"/>
      <c r="K231" s="139">
        <v>1</v>
      </c>
      <c r="L231" s="139"/>
      <c r="M231" s="139"/>
      <c r="N231" s="139">
        <v>1</v>
      </c>
      <c r="O231" s="139"/>
      <c r="P231" s="139"/>
      <c r="Q231" s="139"/>
      <c r="R231" s="136">
        <v>3</v>
      </c>
      <c r="S231" s="136"/>
      <c r="T231" s="136"/>
      <c r="U231" s="136">
        <v>1</v>
      </c>
      <c r="V231" s="136"/>
      <c r="W231" s="136"/>
      <c r="X231" s="136"/>
      <c r="Y231" s="136"/>
      <c r="Z231" s="136"/>
      <c r="AA231" s="139">
        <v>10</v>
      </c>
      <c r="AB231" s="136">
        <v>11</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v>2</v>
      </c>
      <c r="E234" s="139"/>
      <c r="F234" s="112">
        <v>1</v>
      </c>
      <c r="G234" s="189"/>
      <c r="H234" s="139"/>
      <c r="I234" s="139"/>
      <c r="J234" s="139"/>
      <c r="K234" s="139"/>
      <c r="L234" s="139"/>
      <c r="M234" s="139"/>
      <c r="N234" s="139"/>
      <c r="O234" s="139"/>
      <c r="P234" s="139"/>
      <c r="Q234" s="139"/>
      <c r="R234" s="136"/>
      <c r="S234" s="136"/>
      <c r="T234" s="136"/>
      <c r="U234" s="136"/>
      <c r="V234" s="136"/>
      <c r="W234" s="136"/>
      <c r="X234" s="136"/>
      <c r="Y234" s="136"/>
      <c r="Z234" s="136"/>
      <c r="AA234" s="139">
        <v>2</v>
      </c>
      <c r="AB234" s="136">
        <v>1</v>
      </c>
      <c r="AC234" s="136"/>
      <c r="AD234" s="126"/>
    </row>
    <row r="235" spans="1:30" s="97" customFormat="1" ht="12.75" customHeight="1">
      <c r="A235" s="99">
        <v>227</v>
      </c>
      <c r="B235" s="100" t="s">
        <v>591</v>
      </c>
      <c r="C235" s="100" t="s">
        <v>1045</v>
      </c>
      <c r="D235" s="138">
        <f>SUM(D236:D254)</f>
        <v>1381</v>
      </c>
      <c r="E235" s="139">
        <f>SUM(E236:E254)</f>
        <v>575</v>
      </c>
      <c r="F235" s="112">
        <f>SUM(F236:F254)</f>
        <v>1461</v>
      </c>
      <c r="G235" s="189">
        <f>SUM(G236:G254)</f>
        <v>0</v>
      </c>
      <c r="H235" s="139">
        <f>SUM(H236:H254)</f>
        <v>590</v>
      </c>
      <c r="I235" s="139">
        <f>SUM(I236:I254)</f>
        <v>317</v>
      </c>
      <c r="J235" s="139">
        <f>SUM(J236:J254)</f>
        <v>8</v>
      </c>
      <c r="K235" s="139">
        <f>SUM(K236:K254)</f>
        <v>8</v>
      </c>
      <c r="L235" s="139">
        <f>SUM(L236:L254)</f>
        <v>0</v>
      </c>
      <c r="M235" s="139">
        <f>SUM(M236:M254)</f>
        <v>3</v>
      </c>
      <c r="N235" s="139">
        <f>SUM(N236:N254)</f>
        <v>253</v>
      </c>
      <c r="O235" s="139">
        <f>SUM(O236:O254)</f>
        <v>12</v>
      </c>
      <c r="P235" s="136">
        <f>SUM(P236:P254)</f>
        <v>1</v>
      </c>
      <c r="Q235" s="136">
        <f>SUM(Q236:Q254)</f>
        <v>4</v>
      </c>
      <c r="R235" s="136">
        <f>SUM(R236:R254)</f>
        <v>317</v>
      </c>
      <c r="S235" s="136">
        <f>SUM(S236:S254)</f>
        <v>0</v>
      </c>
      <c r="T235" s="136">
        <f>SUM(T236:T254)</f>
        <v>3</v>
      </c>
      <c r="U235" s="136">
        <f>SUM(U236:U254)</f>
        <v>252</v>
      </c>
      <c r="V235" s="136">
        <f>SUM(V236:V254)</f>
        <v>1</v>
      </c>
      <c r="W235" s="136">
        <f>SUM(W236:W254)</f>
        <v>4</v>
      </c>
      <c r="X235" s="136">
        <f>SUM(X236:X254)</f>
        <v>0</v>
      </c>
      <c r="Y235" s="136">
        <f>SUM(Y236:Y254)</f>
        <v>3</v>
      </c>
      <c r="Z235" s="136">
        <f>SUM(Z236:Z254)</f>
        <v>12</v>
      </c>
      <c r="AA235" s="139">
        <f>SUM(AA236:AA254)</f>
        <v>791</v>
      </c>
      <c r="AB235" s="136">
        <f>SUM(AB236:AB254)</f>
        <v>867</v>
      </c>
      <c r="AC235" s="136">
        <f>SUM(AC236:AC254)</f>
        <v>0</v>
      </c>
      <c r="AD235" s="98"/>
    </row>
    <row r="236" spans="1:30" s="96" customFormat="1" ht="12.75" customHeight="1">
      <c r="A236" s="99">
        <v>228</v>
      </c>
      <c r="B236" s="99" t="s">
        <v>593</v>
      </c>
      <c r="C236" s="99" t="s">
        <v>592</v>
      </c>
      <c r="D236" s="138">
        <v>3</v>
      </c>
      <c r="E236" s="139"/>
      <c r="F236" s="112">
        <v>3</v>
      </c>
      <c r="G236" s="189"/>
      <c r="H236" s="139">
        <v>1</v>
      </c>
      <c r="I236" s="139"/>
      <c r="J236" s="139"/>
      <c r="K236" s="139"/>
      <c r="L236" s="139"/>
      <c r="M236" s="139"/>
      <c r="N236" s="139">
        <v>1</v>
      </c>
      <c r="O236" s="139"/>
      <c r="P236" s="139"/>
      <c r="Q236" s="139"/>
      <c r="R236" s="136"/>
      <c r="S236" s="136"/>
      <c r="T236" s="136"/>
      <c r="U236" s="136">
        <v>1</v>
      </c>
      <c r="V236" s="136"/>
      <c r="W236" s="136"/>
      <c r="X236" s="136"/>
      <c r="Y236" s="136"/>
      <c r="Z236" s="136"/>
      <c r="AA236" s="139">
        <v>2</v>
      </c>
      <c r="AB236" s="136">
        <v>2</v>
      </c>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c r="A238" s="99">
        <v>230</v>
      </c>
      <c r="B238" s="99" t="s">
        <v>597</v>
      </c>
      <c r="C238" s="99" t="s">
        <v>596</v>
      </c>
      <c r="D238" s="138">
        <v>1</v>
      </c>
      <c r="E238" s="139"/>
      <c r="F238" s="112">
        <v>1</v>
      </c>
      <c r="G238" s="189"/>
      <c r="H238" s="139"/>
      <c r="I238" s="139"/>
      <c r="J238" s="139"/>
      <c r="K238" s="139"/>
      <c r="L238" s="139"/>
      <c r="M238" s="139"/>
      <c r="N238" s="139"/>
      <c r="O238" s="139"/>
      <c r="P238" s="139"/>
      <c r="Q238" s="139"/>
      <c r="R238" s="136"/>
      <c r="S238" s="136"/>
      <c r="T238" s="136"/>
      <c r="U238" s="136"/>
      <c r="V238" s="136"/>
      <c r="W238" s="136"/>
      <c r="X238" s="136"/>
      <c r="Y238" s="136"/>
      <c r="Z238" s="136"/>
      <c r="AA238" s="139">
        <v>1</v>
      </c>
      <c r="AB238" s="136">
        <v>1</v>
      </c>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c r="A240" s="99">
        <v>232</v>
      </c>
      <c r="B240" s="99" t="s">
        <v>601</v>
      </c>
      <c r="C240" s="99" t="s">
        <v>600</v>
      </c>
      <c r="D240" s="138">
        <v>1</v>
      </c>
      <c r="E240" s="139"/>
      <c r="F240" s="112">
        <v>1</v>
      </c>
      <c r="G240" s="189"/>
      <c r="H240" s="139"/>
      <c r="I240" s="139"/>
      <c r="J240" s="139"/>
      <c r="K240" s="139"/>
      <c r="L240" s="139"/>
      <c r="M240" s="139"/>
      <c r="N240" s="139"/>
      <c r="O240" s="139"/>
      <c r="P240" s="139"/>
      <c r="Q240" s="139"/>
      <c r="R240" s="136"/>
      <c r="S240" s="136"/>
      <c r="T240" s="136"/>
      <c r="U240" s="136"/>
      <c r="V240" s="136"/>
      <c r="W240" s="136"/>
      <c r="X240" s="136"/>
      <c r="Y240" s="136"/>
      <c r="Z240" s="136"/>
      <c r="AA240" s="139">
        <v>1</v>
      </c>
      <c r="AB240" s="136">
        <v>1</v>
      </c>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903</v>
      </c>
      <c r="E247" s="139">
        <v>417</v>
      </c>
      <c r="F247" s="112">
        <v>919</v>
      </c>
      <c r="G247" s="189"/>
      <c r="H247" s="139">
        <v>424</v>
      </c>
      <c r="I247" s="139">
        <v>185</v>
      </c>
      <c r="J247" s="139">
        <v>2</v>
      </c>
      <c r="K247" s="139">
        <v>3</v>
      </c>
      <c r="L247" s="139"/>
      <c r="M247" s="139">
        <v>1</v>
      </c>
      <c r="N247" s="139">
        <v>229</v>
      </c>
      <c r="O247" s="139">
        <v>7</v>
      </c>
      <c r="P247" s="139"/>
      <c r="Q247" s="139">
        <v>2</v>
      </c>
      <c r="R247" s="136">
        <v>183</v>
      </c>
      <c r="S247" s="136"/>
      <c r="T247" s="136">
        <v>3</v>
      </c>
      <c r="U247" s="136">
        <v>224</v>
      </c>
      <c r="V247" s="136"/>
      <c r="W247" s="136">
        <v>2</v>
      </c>
      <c r="X247" s="136"/>
      <c r="Y247" s="136">
        <v>2</v>
      </c>
      <c r="Z247" s="136">
        <v>6</v>
      </c>
      <c r="AA247" s="139">
        <v>479</v>
      </c>
      <c r="AB247" s="136">
        <v>492</v>
      </c>
      <c r="AC247" s="136"/>
      <c r="AD247" s="126"/>
    </row>
    <row r="248" spans="1:30" s="96" customFormat="1" ht="12.75" customHeight="1">
      <c r="A248" s="99">
        <v>240</v>
      </c>
      <c r="B248" s="99" t="s">
        <v>989</v>
      </c>
      <c r="C248" s="99" t="s">
        <v>1017</v>
      </c>
      <c r="D248" s="138">
        <v>99</v>
      </c>
      <c r="E248" s="139">
        <v>57</v>
      </c>
      <c r="F248" s="112">
        <v>88</v>
      </c>
      <c r="G248" s="189"/>
      <c r="H248" s="139">
        <v>44</v>
      </c>
      <c r="I248" s="139">
        <v>35</v>
      </c>
      <c r="J248" s="139">
        <v>5</v>
      </c>
      <c r="K248" s="139">
        <v>1</v>
      </c>
      <c r="L248" s="139"/>
      <c r="M248" s="139">
        <v>1</v>
      </c>
      <c r="N248" s="139">
        <v>6</v>
      </c>
      <c r="O248" s="139">
        <v>2</v>
      </c>
      <c r="P248" s="139"/>
      <c r="Q248" s="139"/>
      <c r="R248" s="136">
        <v>32</v>
      </c>
      <c r="S248" s="136"/>
      <c r="T248" s="136"/>
      <c r="U248" s="136">
        <v>11</v>
      </c>
      <c r="V248" s="136"/>
      <c r="W248" s="136"/>
      <c r="X248" s="136"/>
      <c r="Y248" s="136"/>
      <c r="Z248" s="136">
        <v>3</v>
      </c>
      <c r="AA248" s="139">
        <v>55</v>
      </c>
      <c r="AB248" s="136">
        <v>48</v>
      </c>
      <c r="AC248" s="136"/>
      <c r="AD248" s="126"/>
    </row>
    <row r="249" spans="1:30" s="96" customFormat="1" ht="12.75" customHeight="1">
      <c r="A249" s="99">
        <v>241</v>
      </c>
      <c r="B249" s="99">
        <v>287</v>
      </c>
      <c r="C249" s="99" t="s">
        <v>615</v>
      </c>
      <c r="D249" s="138">
        <v>5</v>
      </c>
      <c r="E249" s="139"/>
      <c r="F249" s="112">
        <v>5</v>
      </c>
      <c r="G249" s="189"/>
      <c r="H249" s="139">
        <v>2</v>
      </c>
      <c r="I249" s="139">
        <v>1</v>
      </c>
      <c r="J249" s="139"/>
      <c r="K249" s="139"/>
      <c r="L249" s="139"/>
      <c r="M249" s="139"/>
      <c r="N249" s="139">
        <v>1</v>
      </c>
      <c r="O249" s="139"/>
      <c r="P249" s="139"/>
      <c r="Q249" s="139"/>
      <c r="R249" s="136">
        <v>1</v>
      </c>
      <c r="S249" s="136"/>
      <c r="T249" s="136"/>
      <c r="U249" s="136">
        <v>1</v>
      </c>
      <c r="V249" s="136"/>
      <c r="W249" s="136"/>
      <c r="X249" s="136"/>
      <c r="Y249" s="136"/>
      <c r="Z249" s="136"/>
      <c r="AA249" s="139">
        <v>3</v>
      </c>
      <c r="AB249" s="136">
        <v>3</v>
      </c>
      <c r="AC249" s="136"/>
      <c r="AD249" s="126"/>
    </row>
    <row r="250" spans="1:30" s="96" customFormat="1" ht="12.75" customHeight="1">
      <c r="A250" s="99">
        <v>242</v>
      </c>
      <c r="B250" s="99" t="s">
        <v>617</v>
      </c>
      <c r="C250" s="99" t="s">
        <v>616</v>
      </c>
      <c r="D250" s="138">
        <v>1</v>
      </c>
      <c r="E250" s="139"/>
      <c r="F250" s="112">
        <v>1</v>
      </c>
      <c r="G250" s="189"/>
      <c r="H250" s="139"/>
      <c r="I250" s="139"/>
      <c r="J250" s="139"/>
      <c r="K250" s="139"/>
      <c r="L250" s="139"/>
      <c r="M250" s="139"/>
      <c r="N250" s="139"/>
      <c r="O250" s="139"/>
      <c r="P250" s="139"/>
      <c r="Q250" s="139"/>
      <c r="R250" s="136"/>
      <c r="S250" s="136"/>
      <c r="T250" s="136"/>
      <c r="U250" s="136"/>
      <c r="V250" s="136"/>
      <c r="W250" s="136"/>
      <c r="X250" s="136"/>
      <c r="Y250" s="136"/>
      <c r="Z250" s="136"/>
      <c r="AA250" s="139">
        <v>1</v>
      </c>
      <c r="AB250" s="136">
        <v>1</v>
      </c>
      <c r="AC250" s="136"/>
      <c r="AD250" s="126"/>
    </row>
    <row r="251" spans="1:30" s="96" customFormat="1" ht="12.75" customHeight="1">
      <c r="A251" s="99">
        <v>243</v>
      </c>
      <c r="B251" s="99" t="s">
        <v>619</v>
      </c>
      <c r="C251" s="99" t="s">
        <v>618</v>
      </c>
      <c r="D251" s="138">
        <v>358</v>
      </c>
      <c r="E251" s="139">
        <v>94</v>
      </c>
      <c r="F251" s="112">
        <v>434</v>
      </c>
      <c r="G251" s="189"/>
      <c r="H251" s="139">
        <v>111</v>
      </c>
      <c r="I251" s="139">
        <v>92</v>
      </c>
      <c r="J251" s="139">
        <v>1</v>
      </c>
      <c r="K251" s="139">
        <v>3</v>
      </c>
      <c r="L251" s="139"/>
      <c r="M251" s="139">
        <v>1</v>
      </c>
      <c r="N251" s="139">
        <v>13</v>
      </c>
      <c r="O251" s="139">
        <v>3</v>
      </c>
      <c r="P251" s="139">
        <v>1</v>
      </c>
      <c r="Q251" s="139">
        <v>1</v>
      </c>
      <c r="R251" s="136">
        <v>98</v>
      </c>
      <c r="S251" s="136"/>
      <c r="T251" s="136"/>
      <c r="U251" s="136">
        <v>12</v>
      </c>
      <c r="V251" s="136">
        <v>1</v>
      </c>
      <c r="W251" s="136">
        <v>1</v>
      </c>
      <c r="X251" s="136"/>
      <c r="Y251" s="136">
        <v>1</v>
      </c>
      <c r="Z251" s="136">
        <v>3</v>
      </c>
      <c r="AA251" s="139">
        <v>247</v>
      </c>
      <c r="AB251" s="136">
        <v>317</v>
      </c>
      <c r="AC251" s="136"/>
      <c r="AD251" s="126"/>
    </row>
    <row r="252" spans="1:30" s="96" customFormat="1" ht="12.75" customHeight="1">
      <c r="A252" s="99">
        <v>244</v>
      </c>
      <c r="B252" s="99">
        <v>290</v>
      </c>
      <c r="C252" s="99" t="s">
        <v>620</v>
      </c>
      <c r="D252" s="138">
        <v>4</v>
      </c>
      <c r="E252" s="139">
        <v>3</v>
      </c>
      <c r="F252" s="112">
        <v>4</v>
      </c>
      <c r="G252" s="189"/>
      <c r="H252" s="139">
        <v>4</v>
      </c>
      <c r="I252" s="139">
        <v>2</v>
      </c>
      <c r="J252" s="139"/>
      <c r="K252" s="139">
        <v>1</v>
      </c>
      <c r="L252" s="139"/>
      <c r="M252" s="139"/>
      <c r="N252" s="139">
        <v>2</v>
      </c>
      <c r="O252" s="139"/>
      <c r="P252" s="139"/>
      <c r="Q252" s="139"/>
      <c r="R252" s="136">
        <v>2</v>
      </c>
      <c r="S252" s="136"/>
      <c r="T252" s="136"/>
      <c r="U252" s="136">
        <v>2</v>
      </c>
      <c r="V252" s="136"/>
      <c r="W252" s="136"/>
      <c r="X252" s="136"/>
      <c r="Y252" s="136"/>
      <c r="Z252" s="136"/>
      <c r="AA252" s="139"/>
      <c r="AB252" s="136"/>
      <c r="AC252" s="136"/>
      <c r="AD252" s="126"/>
    </row>
    <row r="253" spans="1:30" s="96" customFormat="1" ht="12.75" customHeight="1">
      <c r="A253" s="99">
        <v>245</v>
      </c>
      <c r="B253" s="99" t="s">
        <v>622</v>
      </c>
      <c r="C253" s="99" t="s">
        <v>621</v>
      </c>
      <c r="D253" s="138">
        <v>6</v>
      </c>
      <c r="E253" s="139">
        <v>4</v>
      </c>
      <c r="F253" s="112">
        <v>5</v>
      </c>
      <c r="G253" s="189"/>
      <c r="H253" s="139">
        <v>4</v>
      </c>
      <c r="I253" s="139">
        <v>2</v>
      </c>
      <c r="J253" s="139"/>
      <c r="K253" s="139"/>
      <c r="L253" s="139"/>
      <c r="M253" s="139"/>
      <c r="N253" s="139">
        <v>1</v>
      </c>
      <c r="O253" s="139"/>
      <c r="P253" s="139"/>
      <c r="Q253" s="139">
        <v>1</v>
      </c>
      <c r="R253" s="136">
        <v>1</v>
      </c>
      <c r="S253" s="136"/>
      <c r="T253" s="136"/>
      <c r="U253" s="136">
        <v>1</v>
      </c>
      <c r="V253" s="136"/>
      <c r="W253" s="136">
        <v>1</v>
      </c>
      <c r="X253" s="136"/>
      <c r="Y253" s="136"/>
      <c r="Z253" s="136"/>
      <c r="AA253" s="139">
        <v>2</v>
      </c>
      <c r="AB253" s="136">
        <v>2</v>
      </c>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333</v>
      </c>
      <c r="E255" s="139">
        <f>SUM(E256:E270)</f>
        <v>104</v>
      </c>
      <c r="F255" s="112">
        <f>SUM(F256:F270)</f>
        <v>488</v>
      </c>
      <c r="G255" s="189">
        <f>SUM(G256:G270)</f>
        <v>0</v>
      </c>
      <c r="H255" s="139">
        <f>SUM(H256:H270)</f>
        <v>111</v>
      </c>
      <c r="I255" s="139">
        <f>SUM(I256:I270)</f>
        <v>77</v>
      </c>
      <c r="J255" s="139">
        <f>SUM(J256:J270)</f>
        <v>0</v>
      </c>
      <c r="K255" s="139">
        <f>SUM(K256:K270)</f>
        <v>21</v>
      </c>
      <c r="L255" s="139">
        <f>SUM(L256:L270)</f>
        <v>0</v>
      </c>
      <c r="M255" s="139">
        <f>SUM(M256:M270)</f>
        <v>1</v>
      </c>
      <c r="N255" s="139">
        <f>SUM(N256:N270)</f>
        <v>24</v>
      </c>
      <c r="O255" s="139">
        <f>SUM(O256:O270)</f>
        <v>4</v>
      </c>
      <c r="P255" s="136">
        <f>SUM(P256:P270)</f>
        <v>2</v>
      </c>
      <c r="Q255" s="136">
        <f>SUM(Q256:Q270)</f>
        <v>3</v>
      </c>
      <c r="R255" s="136">
        <f>SUM(R256:R270)</f>
        <v>84</v>
      </c>
      <c r="S255" s="136">
        <f>SUM(S256:S270)</f>
        <v>0</v>
      </c>
      <c r="T255" s="136">
        <f>SUM(T256:T270)</f>
        <v>1</v>
      </c>
      <c r="U255" s="136">
        <f>SUM(U256:U270)</f>
        <v>38</v>
      </c>
      <c r="V255" s="136">
        <f>SUM(V256:V270)</f>
        <v>1</v>
      </c>
      <c r="W255" s="136">
        <f>SUM(W256:W270)</f>
        <v>3</v>
      </c>
      <c r="X255" s="136">
        <f>SUM(X256:X270)</f>
        <v>0</v>
      </c>
      <c r="Y255" s="136">
        <f>SUM(Y256:Y270)</f>
        <v>1</v>
      </c>
      <c r="Z255" s="136">
        <f>SUM(Z256:Z270)</f>
        <v>5</v>
      </c>
      <c r="AA255" s="139">
        <f>SUM(AA256:AA270)</f>
        <v>222</v>
      </c>
      <c r="AB255" s="136">
        <f>SUM(AB256:AB270)</f>
        <v>360</v>
      </c>
      <c r="AC255" s="136">
        <f>SUM(AC256:AC270)</f>
        <v>0</v>
      </c>
      <c r="AD255" s="98"/>
    </row>
    <row r="256" spans="1:30" s="96" customFormat="1" ht="12.75" customHeight="1">
      <c r="A256" s="99">
        <v>248</v>
      </c>
      <c r="B256" s="99">
        <v>293</v>
      </c>
      <c r="C256" s="99" t="s">
        <v>625</v>
      </c>
      <c r="D256" s="138">
        <v>2</v>
      </c>
      <c r="E256" s="139"/>
      <c r="F256" s="112">
        <v>3</v>
      </c>
      <c r="G256" s="189"/>
      <c r="H256" s="139"/>
      <c r="I256" s="139"/>
      <c r="J256" s="139"/>
      <c r="K256" s="139"/>
      <c r="L256" s="139"/>
      <c r="M256" s="139"/>
      <c r="N256" s="139"/>
      <c r="O256" s="139"/>
      <c r="P256" s="139"/>
      <c r="Q256" s="139"/>
      <c r="R256" s="136"/>
      <c r="S256" s="136"/>
      <c r="T256" s="136"/>
      <c r="U256" s="136"/>
      <c r="V256" s="136"/>
      <c r="W256" s="136"/>
      <c r="X256" s="136"/>
      <c r="Y256" s="136"/>
      <c r="Z256" s="136"/>
      <c r="AA256" s="139">
        <v>2</v>
      </c>
      <c r="AB256" s="136">
        <v>3</v>
      </c>
      <c r="AC256" s="136"/>
      <c r="AD256" s="126"/>
    </row>
    <row r="257" spans="1:30" s="96" customFormat="1" ht="12.75" customHeight="1">
      <c r="A257" s="99">
        <v>249</v>
      </c>
      <c r="B257" s="99" t="s">
        <v>627</v>
      </c>
      <c r="C257" s="99" t="s">
        <v>626</v>
      </c>
      <c r="D257" s="138">
        <v>16</v>
      </c>
      <c r="E257" s="139">
        <v>2</v>
      </c>
      <c r="F257" s="112">
        <v>23</v>
      </c>
      <c r="G257" s="189"/>
      <c r="H257" s="139">
        <v>3</v>
      </c>
      <c r="I257" s="139">
        <v>3</v>
      </c>
      <c r="J257" s="139"/>
      <c r="K257" s="139">
        <v>1</v>
      </c>
      <c r="L257" s="139"/>
      <c r="M257" s="139"/>
      <c r="N257" s="139"/>
      <c r="O257" s="139"/>
      <c r="P257" s="139"/>
      <c r="Q257" s="139"/>
      <c r="R257" s="136">
        <v>9</v>
      </c>
      <c r="S257" s="136"/>
      <c r="T257" s="136"/>
      <c r="U257" s="136"/>
      <c r="V257" s="136"/>
      <c r="W257" s="136"/>
      <c r="X257" s="136"/>
      <c r="Y257" s="136"/>
      <c r="Z257" s="136"/>
      <c r="AA257" s="139">
        <v>13</v>
      </c>
      <c r="AB257" s="136">
        <v>14</v>
      </c>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226</v>
      </c>
      <c r="E259" s="139">
        <v>61</v>
      </c>
      <c r="F259" s="112">
        <v>344</v>
      </c>
      <c r="G259" s="189"/>
      <c r="H259" s="139">
        <v>72</v>
      </c>
      <c r="I259" s="139">
        <v>45</v>
      </c>
      <c r="J259" s="139"/>
      <c r="K259" s="139">
        <v>7</v>
      </c>
      <c r="L259" s="139"/>
      <c r="M259" s="139">
        <v>1</v>
      </c>
      <c r="N259" s="139">
        <v>22</v>
      </c>
      <c r="O259" s="139">
        <v>2</v>
      </c>
      <c r="P259" s="139">
        <v>1</v>
      </c>
      <c r="Q259" s="139">
        <v>1</v>
      </c>
      <c r="R259" s="136">
        <v>46</v>
      </c>
      <c r="S259" s="136"/>
      <c r="T259" s="136">
        <v>1</v>
      </c>
      <c r="U259" s="136">
        <v>34</v>
      </c>
      <c r="V259" s="136"/>
      <c r="W259" s="136">
        <v>1</v>
      </c>
      <c r="X259" s="136"/>
      <c r="Y259" s="136">
        <v>1</v>
      </c>
      <c r="Z259" s="136">
        <v>3</v>
      </c>
      <c r="AA259" s="139">
        <v>154</v>
      </c>
      <c r="AB259" s="136">
        <v>261</v>
      </c>
      <c r="AC259" s="136"/>
      <c r="AD259" s="126"/>
    </row>
    <row r="260" spans="1:30" s="96" customFormat="1" ht="12.75" customHeight="1">
      <c r="A260" s="99">
        <v>252</v>
      </c>
      <c r="B260" s="99" t="s">
        <v>633</v>
      </c>
      <c r="C260" s="99" t="s">
        <v>632</v>
      </c>
      <c r="D260" s="138">
        <v>9</v>
      </c>
      <c r="E260" s="139">
        <v>5</v>
      </c>
      <c r="F260" s="112">
        <v>10</v>
      </c>
      <c r="G260" s="189"/>
      <c r="H260" s="139">
        <v>5</v>
      </c>
      <c r="I260" s="139">
        <v>2</v>
      </c>
      <c r="J260" s="139"/>
      <c r="K260" s="139"/>
      <c r="L260" s="139"/>
      <c r="M260" s="139"/>
      <c r="N260" s="139"/>
      <c r="O260" s="139"/>
      <c r="P260" s="139">
        <v>1</v>
      </c>
      <c r="Q260" s="139">
        <v>2</v>
      </c>
      <c r="R260" s="136">
        <v>3</v>
      </c>
      <c r="S260" s="136"/>
      <c r="T260" s="136"/>
      <c r="U260" s="136"/>
      <c r="V260" s="136">
        <v>1</v>
      </c>
      <c r="W260" s="136">
        <v>2</v>
      </c>
      <c r="X260" s="136"/>
      <c r="Y260" s="136"/>
      <c r="Z260" s="136"/>
      <c r="AA260" s="139">
        <v>4</v>
      </c>
      <c r="AB260" s="136">
        <v>5</v>
      </c>
      <c r="AC260" s="136"/>
      <c r="AD260" s="126"/>
    </row>
    <row r="261" spans="1:30" s="96" customFormat="1" ht="12.75" customHeight="1">
      <c r="A261" s="99">
        <v>253</v>
      </c>
      <c r="B261" s="99">
        <v>298</v>
      </c>
      <c r="C261" s="99" t="s">
        <v>634</v>
      </c>
      <c r="D261" s="138">
        <v>2</v>
      </c>
      <c r="E261" s="139">
        <v>1</v>
      </c>
      <c r="F261" s="112">
        <v>7</v>
      </c>
      <c r="G261" s="189"/>
      <c r="H261" s="139"/>
      <c r="I261" s="139"/>
      <c r="J261" s="139"/>
      <c r="K261" s="139"/>
      <c r="L261" s="139"/>
      <c r="M261" s="139"/>
      <c r="N261" s="139"/>
      <c r="O261" s="139"/>
      <c r="P261" s="139"/>
      <c r="Q261" s="139"/>
      <c r="R261" s="136"/>
      <c r="S261" s="136"/>
      <c r="T261" s="136"/>
      <c r="U261" s="136"/>
      <c r="V261" s="136"/>
      <c r="W261" s="136"/>
      <c r="X261" s="136"/>
      <c r="Y261" s="136"/>
      <c r="Z261" s="136"/>
      <c r="AA261" s="139">
        <v>2</v>
      </c>
      <c r="AB261" s="136">
        <v>7</v>
      </c>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13</v>
      </c>
      <c r="E263" s="139">
        <v>6</v>
      </c>
      <c r="F263" s="112">
        <v>13</v>
      </c>
      <c r="G263" s="189"/>
      <c r="H263" s="139">
        <v>4</v>
      </c>
      <c r="I263" s="139">
        <v>4</v>
      </c>
      <c r="J263" s="139"/>
      <c r="K263" s="139"/>
      <c r="L263" s="139"/>
      <c r="M263" s="139"/>
      <c r="N263" s="139"/>
      <c r="O263" s="139"/>
      <c r="P263" s="139"/>
      <c r="Q263" s="139"/>
      <c r="R263" s="136">
        <v>3</v>
      </c>
      <c r="S263" s="136"/>
      <c r="T263" s="136"/>
      <c r="U263" s="136"/>
      <c r="V263" s="136"/>
      <c r="W263" s="136"/>
      <c r="X263" s="136"/>
      <c r="Y263" s="136"/>
      <c r="Z263" s="136"/>
      <c r="AA263" s="139">
        <v>9</v>
      </c>
      <c r="AB263" s="136">
        <v>9</v>
      </c>
      <c r="AC263" s="136"/>
      <c r="AD263" s="126"/>
    </row>
    <row r="264" spans="1:30" s="96" customFormat="1" ht="12.75" customHeight="1">
      <c r="A264" s="99">
        <v>256</v>
      </c>
      <c r="B264" s="99">
        <v>300</v>
      </c>
      <c r="C264" s="99" t="s">
        <v>639</v>
      </c>
      <c r="D264" s="138"/>
      <c r="E264" s="139"/>
      <c r="F264" s="112"/>
      <c r="G264" s="189"/>
      <c r="H264" s="139"/>
      <c r="I264" s="139"/>
      <c r="J264" s="139"/>
      <c r="K264" s="139"/>
      <c r="L264" s="139"/>
      <c r="M264" s="139"/>
      <c r="N264" s="139"/>
      <c r="O264" s="139"/>
      <c r="P264" s="139"/>
      <c r="Q264" s="139"/>
      <c r="R264" s="136">
        <v>1</v>
      </c>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17</v>
      </c>
      <c r="E265" s="139">
        <v>5</v>
      </c>
      <c r="F265" s="112">
        <v>28</v>
      </c>
      <c r="G265" s="189"/>
      <c r="H265" s="139">
        <v>5</v>
      </c>
      <c r="I265" s="139">
        <v>4</v>
      </c>
      <c r="J265" s="139"/>
      <c r="K265" s="139">
        <v>1</v>
      </c>
      <c r="L265" s="139"/>
      <c r="M265" s="139"/>
      <c r="N265" s="139">
        <v>1</v>
      </c>
      <c r="O265" s="139"/>
      <c r="P265" s="139"/>
      <c r="Q265" s="139"/>
      <c r="R265" s="136">
        <v>2</v>
      </c>
      <c r="S265" s="136"/>
      <c r="T265" s="136"/>
      <c r="U265" s="136">
        <v>1</v>
      </c>
      <c r="V265" s="136"/>
      <c r="W265" s="136"/>
      <c r="X265" s="136"/>
      <c r="Y265" s="136"/>
      <c r="Z265" s="136"/>
      <c r="AA265" s="139">
        <v>12</v>
      </c>
      <c r="AB265" s="136">
        <v>25</v>
      </c>
      <c r="AC265" s="136"/>
      <c r="AD265" s="126"/>
    </row>
    <row r="266" spans="1:30" s="96" customFormat="1" ht="12.75" customHeight="1">
      <c r="A266" s="99">
        <v>258</v>
      </c>
      <c r="B266" s="99" t="s">
        <v>1026</v>
      </c>
      <c r="C266" s="99" t="s">
        <v>1028</v>
      </c>
      <c r="D266" s="138">
        <v>20</v>
      </c>
      <c r="E266" s="139">
        <v>15</v>
      </c>
      <c r="F266" s="112">
        <v>23</v>
      </c>
      <c r="G266" s="189"/>
      <c r="H266" s="139">
        <v>14</v>
      </c>
      <c r="I266" s="139">
        <v>12</v>
      </c>
      <c r="J266" s="139"/>
      <c r="K266" s="139">
        <v>8</v>
      </c>
      <c r="L266" s="139"/>
      <c r="M266" s="139"/>
      <c r="N266" s="139"/>
      <c r="O266" s="139">
        <v>2</v>
      </c>
      <c r="P266" s="139"/>
      <c r="Q266" s="139"/>
      <c r="R266" s="136">
        <v>13</v>
      </c>
      <c r="S266" s="136"/>
      <c r="T266" s="136"/>
      <c r="U266" s="136"/>
      <c r="V266" s="136"/>
      <c r="W266" s="136"/>
      <c r="X266" s="136"/>
      <c r="Y266" s="136"/>
      <c r="Z266" s="136">
        <v>2</v>
      </c>
      <c r="AA266" s="139">
        <v>6</v>
      </c>
      <c r="AB266" s="136">
        <v>7</v>
      </c>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4</v>
      </c>
      <c r="E268" s="139">
        <v>1</v>
      </c>
      <c r="F268" s="112">
        <v>4</v>
      </c>
      <c r="G268" s="189"/>
      <c r="H268" s="139">
        <v>2</v>
      </c>
      <c r="I268" s="139">
        <v>1</v>
      </c>
      <c r="J268" s="139"/>
      <c r="K268" s="139">
        <v>1</v>
      </c>
      <c r="L268" s="139"/>
      <c r="M268" s="139"/>
      <c r="N268" s="139">
        <v>1</v>
      </c>
      <c r="O268" s="139"/>
      <c r="P268" s="139"/>
      <c r="Q268" s="139"/>
      <c r="R268" s="136"/>
      <c r="S268" s="136"/>
      <c r="T268" s="136"/>
      <c r="U268" s="136">
        <v>1</v>
      </c>
      <c r="V268" s="136"/>
      <c r="W268" s="136"/>
      <c r="X268" s="136"/>
      <c r="Y268" s="136"/>
      <c r="Z268" s="136"/>
      <c r="AA268" s="139">
        <v>2</v>
      </c>
      <c r="AB268" s="136">
        <v>3</v>
      </c>
      <c r="AC268" s="136"/>
      <c r="AD268" s="126"/>
    </row>
    <row r="269" spans="1:30" s="96" customFormat="1" ht="12.75" customHeight="1">
      <c r="A269" s="99">
        <v>261</v>
      </c>
      <c r="B269" s="99">
        <v>303</v>
      </c>
      <c r="C269" s="99" t="s">
        <v>644</v>
      </c>
      <c r="D269" s="138">
        <v>17</v>
      </c>
      <c r="E269" s="139">
        <v>7</v>
      </c>
      <c r="F269" s="112">
        <v>24</v>
      </c>
      <c r="G269" s="189"/>
      <c r="H269" s="139">
        <v>5</v>
      </c>
      <c r="I269" s="139">
        <v>5</v>
      </c>
      <c r="J269" s="139"/>
      <c r="K269" s="139">
        <v>3</v>
      </c>
      <c r="L269" s="139"/>
      <c r="M269" s="139"/>
      <c r="N269" s="139"/>
      <c r="O269" s="139"/>
      <c r="P269" s="139"/>
      <c r="Q269" s="139"/>
      <c r="R269" s="136">
        <v>6</v>
      </c>
      <c r="S269" s="136"/>
      <c r="T269" s="136"/>
      <c r="U269" s="136"/>
      <c r="V269" s="136"/>
      <c r="W269" s="136"/>
      <c r="X269" s="136"/>
      <c r="Y269" s="136"/>
      <c r="Z269" s="136"/>
      <c r="AA269" s="139">
        <v>12</v>
      </c>
      <c r="AB269" s="136">
        <v>18</v>
      </c>
      <c r="AC269" s="136"/>
      <c r="AD269" s="126"/>
    </row>
    <row r="270" spans="1:30" s="96" customFormat="1" ht="12.75" customHeight="1">
      <c r="A270" s="99">
        <v>262</v>
      </c>
      <c r="B270" s="99" t="s">
        <v>646</v>
      </c>
      <c r="C270" s="99" t="s">
        <v>645</v>
      </c>
      <c r="D270" s="138">
        <v>7</v>
      </c>
      <c r="E270" s="139">
        <v>1</v>
      </c>
      <c r="F270" s="112">
        <v>9</v>
      </c>
      <c r="G270" s="189"/>
      <c r="H270" s="139">
        <v>1</v>
      </c>
      <c r="I270" s="139">
        <v>1</v>
      </c>
      <c r="J270" s="139"/>
      <c r="K270" s="139"/>
      <c r="L270" s="139"/>
      <c r="M270" s="139"/>
      <c r="N270" s="139"/>
      <c r="O270" s="139"/>
      <c r="P270" s="139"/>
      <c r="Q270" s="139"/>
      <c r="R270" s="136">
        <v>1</v>
      </c>
      <c r="S270" s="136"/>
      <c r="T270" s="136"/>
      <c r="U270" s="136">
        <v>2</v>
      </c>
      <c r="V270" s="136"/>
      <c r="W270" s="136"/>
      <c r="X270" s="136"/>
      <c r="Y270" s="136"/>
      <c r="Z270" s="136"/>
      <c r="AA270" s="139">
        <v>6</v>
      </c>
      <c r="AB270" s="136">
        <v>8</v>
      </c>
      <c r="AC270" s="136"/>
      <c r="AD270" s="126"/>
    </row>
    <row r="271" spans="1:30" s="97" customFormat="1" ht="12.75" customHeight="1">
      <c r="A271" s="99">
        <v>263</v>
      </c>
      <c r="B271" s="100" t="s">
        <v>647</v>
      </c>
      <c r="C271" s="100" t="s">
        <v>1047</v>
      </c>
      <c r="D271" s="138">
        <f>SUM(D273:D297)</f>
        <v>2079</v>
      </c>
      <c r="E271" s="139">
        <f>SUM(E273:E297)</f>
        <v>1324</v>
      </c>
      <c r="F271" s="112">
        <f>SUM(F273:F297)</f>
        <v>2264</v>
      </c>
      <c r="G271" s="189">
        <f>SUM(G273:G297)</f>
        <v>10</v>
      </c>
      <c r="H271" s="139">
        <f>SUM(H273:H297)</f>
        <v>1166</v>
      </c>
      <c r="I271" s="139">
        <f>SUM(I273:I297)</f>
        <v>1100</v>
      </c>
      <c r="J271" s="139">
        <f>SUM(J273:J297)</f>
        <v>0</v>
      </c>
      <c r="K271" s="139">
        <f>SUM(K273:K297)</f>
        <v>61</v>
      </c>
      <c r="L271" s="139">
        <f>SUM(L273:L297)</f>
        <v>0</v>
      </c>
      <c r="M271" s="139">
        <f>SUM(M273:M297)</f>
        <v>4</v>
      </c>
      <c r="N271" s="139">
        <f>SUM(N273:N297)</f>
        <v>46</v>
      </c>
      <c r="O271" s="139">
        <f>SUM(O273:O297)</f>
        <v>14</v>
      </c>
      <c r="P271" s="136">
        <f>SUM(P273:P297)</f>
        <v>1</v>
      </c>
      <c r="Q271" s="136">
        <f>SUM(Q273:Q297)</f>
        <v>1</v>
      </c>
      <c r="R271" s="136">
        <f>SUM(R273:R297)</f>
        <v>1105</v>
      </c>
      <c r="S271" s="136">
        <f>SUM(S273:S297)</f>
        <v>1</v>
      </c>
      <c r="T271" s="136">
        <f>SUM(T273:T297)</f>
        <v>0</v>
      </c>
      <c r="U271" s="136">
        <f>SUM(U273:U297)</f>
        <v>49</v>
      </c>
      <c r="V271" s="136">
        <f>SUM(V273:V297)</f>
        <v>1</v>
      </c>
      <c r="W271" s="136">
        <f>SUM(W273:W297)</f>
        <v>1</v>
      </c>
      <c r="X271" s="136">
        <f>SUM(X273:X297)</f>
        <v>0</v>
      </c>
      <c r="Y271" s="136">
        <f>SUM(Y273:Y297)</f>
        <v>4</v>
      </c>
      <c r="Z271" s="136">
        <f>SUM(Z273:Z297)</f>
        <v>16</v>
      </c>
      <c r="AA271" s="139">
        <f>SUM(AA273:AA297)</f>
        <v>913</v>
      </c>
      <c r="AB271" s="136">
        <f>SUM(AB273:AB297)</f>
        <v>1087</v>
      </c>
      <c r="AC271" s="136">
        <f>SUM(AC273:AC297)</f>
        <v>10</v>
      </c>
      <c r="AD271" s="98"/>
    </row>
    <row r="272" spans="1:30" s="97" customFormat="1" ht="12.75" customHeight="1">
      <c r="A272" s="99">
        <v>264</v>
      </c>
      <c r="B272" s="100" t="s">
        <v>648</v>
      </c>
      <c r="C272" s="100" t="s">
        <v>1047</v>
      </c>
      <c r="D272" s="138">
        <f>SUM(D273:D288)</f>
        <v>2075</v>
      </c>
      <c r="E272" s="139">
        <f>SUM(E273:E288)</f>
        <v>1322</v>
      </c>
      <c r="F272" s="112">
        <f>SUM(F273:F288)</f>
        <v>2253</v>
      </c>
      <c r="G272" s="189">
        <f>SUM(G273:G288)</f>
        <v>10</v>
      </c>
      <c r="H272" s="139">
        <f>SUM(H273:H288)</f>
        <v>1165</v>
      </c>
      <c r="I272" s="139">
        <f>SUM(I273:I288)</f>
        <v>1099</v>
      </c>
      <c r="J272" s="139">
        <f>SUM(J273:J288)</f>
        <v>0</v>
      </c>
      <c r="K272" s="139">
        <f>SUM(K273:K288)</f>
        <v>60</v>
      </c>
      <c r="L272" s="139">
        <f>SUM(L273:L288)</f>
        <v>0</v>
      </c>
      <c r="M272" s="139">
        <f>SUM(M273:M288)</f>
        <v>4</v>
      </c>
      <c r="N272" s="139">
        <f>SUM(N273:N288)</f>
        <v>46</v>
      </c>
      <c r="O272" s="139">
        <f>SUM(O273:O288)</f>
        <v>14</v>
      </c>
      <c r="P272" s="136">
        <f>SUM(P273:P288)</f>
        <v>1</v>
      </c>
      <c r="Q272" s="136">
        <f>SUM(Q273:Q288)</f>
        <v>1</v>
      </c>
      <c r="R272" s="136">
        <f>SUM(R273:R288)</f>
        <v>1103</v>
      </c>
      <c r="S272" s="136">
        <f>SUM(S273:S288)</f>
        <v>1</v>
      </c>
      <c r="T272" s="136">
        <f>SUM(T273:T288)</f>
        <v>0</v>
      </c>
      <c r="U272" s="136">
        <f>SUM(U273:U288)</f>
        <v>46</v>
      </c>
      <c r="V272" s="136">
        <f>SUM(V273:V288)</f>
        <v>1</v>
      </c>
      <c r="W272" s="136">
        <f>SUM(W273:W288)</f>
        <v>1</v>
      </c>
      <c r="X272" s="136">
        <f>SUM(X273:X288)</f>
        <v>0</v>
      </c>
      <c r="Y272" s="136">
        <f>SUM(Y273:Y288)</f>
        <v>4</v>
      </c>
      <c r="Z272" s="136">
        <f>SUM(Z273:Z288)</f>
        <v>16</v>
      </c>
      <c r="AA272" s="139">
        <f>SUM(AA273:AA288)</f>
        <v>910</v>
      </c>
      <c r="AB272" s="136">
        <f>SUM(AB273:AB288)</f>
        <v>1078</v>
      </c>
      <c r="AC272" s="136">
        <f>SUM(AC273:AC288)</f>
        <v>10</v>
      </c>
      <c r="AD272" s="98"/>
    </row>
    <row r="273" spans="1:30" s="96" customFormat="1" ht="12.75" customHeight="1">
      <c r="A273" s="99">
        <v>265</v>
      </c>
      <c r="B273" s="99" t="s">
        <v>650</v>
      </c>
      <c r="C273" s="99" t="s">
        <v>649</v>
      </c>
      <c r="D273" s="138">
        <v>45</v>
      </c>
      <c r="E273" s="139">
        <v>21</v>
      </c>
      <c r="F273" s="112">
        <v>50</v>
      </c>
      <c r="G273" s="189"/>
      <c r="H273" s="139">
        <v>12</v>
      </c>
      <c r="I273" s="139">
        <v>8</v>
      </c>
      <c r="J273" s="139"/>
      <c r="K273" s="139">
        <v>5</v>
      </c>
      <c r="L273" s="139"/>
      <c r="M273" s="139"/>
      <c r="N273" s="139">
        <v>3</v>
      </c>
      <c r="O273" s="139">
        <v>1</v>
      </c>
      <c r="P273" s="139"/>
      <c r="Q273" s="139"/>
      <c r="R273" s="136">
        <v>11</v>
      </c>
      <c r="S273" s="136"/>
      <c r="T273" s="136"/>
      <c r="U273" s="136">
        <v>3</v>
      </c>
      <c r="V273" s="136"/>
      <c r="W273" s="136"/>
      <c r="X273" s="136"/>
      <c r="Y273" s="136"/>
      <c r="Z273" s="136">
        <v>2</v>
      </c>
      <c r="AA273" s="139">
        <v>33</v>
      </c>
      <c r="AB273" s="136">
        <v>34</v>
      </c>
      <c r="AC273" s="136"/>
      <c r="AD273" s="126"/>
    </row>
    <row r="274" spans="1:30" s="96" customFormat="1" ht="12.75" customHeight="1">
      <c r="A274" s="99">
        <v>266</v>
      </c>
      <c r="B274" s="99" t="s">
        <v>652</v>
      </c>
      <c r="C274" s="99" t="s">
        <v>651</v>
      </c>
      <c r="D274" s="138">
        <v>9</v>
      </c>
      <c r="E274" s="139">
        <v>2</v>
      </c>
      <c r="F274" s="112">
        <v>14</v>
      </c>
      <c r="G274" s="189">
        <v>1</v>
      </c>
      <c r="H274" s="139">
        <v>2</v>
      </c>
      <c r="I274" s="139"/>
      <c r="J274" s="139"/>
      <c r="K274" s="139"/>
      <c r="L274" s="139"/>
      <c r="M274" s="139"/>
      <c r="N274" s="139">
        <v>2</v>
      </c>
      <c r="O274" s="139"/>
      <c r="P274" s="139"/>
      <c r="Q274" s="139"/>
      <c r="R274" s="136"/>
      <c r="S274" s="136"/>
      <c r="T274" s="136"/>
      <c r="U274" s="136">
        <v>1</v>
      </c>
      <c r="V274" s="136"/>
      <c r="W274" s="136"/>
      <c r="X274" s="136"/>
      <c r="Y274" s="136"/>
      <c r="Z274" s="136"/>
      <c r="AA274" s="139">
        <v>7</v>
      </c>
      <c r="AB274" s="136">
        <v>13</v>
      </c>
      <c r="AC274" s="136">
        <v>1</v>
      </c>
      <c r="AD274" s="126"/>
    </row>
    <row r="275" spans="1:30" s="96" customFormat="1" ht="12.75" customHeight="1">
      <c r="A275" s="99">
        <v>267</v>
      </c>
      <c r="B275" s="99" t="s">
        <v>654</v>
      </c>
      <c r="C275" s="99" t="s">
        <v>653</v>
      </c>
      <c r="D275" s="138">
        <v>641</v>
      </c>
      <c r="E275" s="139">
        <v>225</v>
      </c>
      <c r="F275" s="112">
        <v>791</v>
      </c>
      <c r="G275" s="189">
        <v>9</v>
      </c>
      <c r="H275" s="139">
        <v>120</v>
      </c>
      <c r="I275" s="139">
        <v>99</v>
      </c>
      <c r="J275" s="139"/>
      <c r="K275" s="139">
        <v>7</v>
      </c>
      <c r="L275" s="139"/>
      <c r="M275" s="139">
        <v>1</v>
      </c>
      <c r="N275" s="139">
        <v>10</v>
      </c>
      <c r="O275" s="139">
        <v>10</v>
      </c>
      <c r="P275" s="139"/>
      <c r="Q275" s="139"/>
      <c r="R275" s="136">
        <v>92</v>
      </c>
      <c r="S275" s="136">
        <v>1</v>
      </c>
      <c r="T275" s="136"/>
      <c r="U275" s="136">
        <v>9</v>
      </c>
      <c r="V275" s="136"/>
      <c r="W275" s="136"/>
      <c r="X275" s="136"/>
      <c r="Y275" s="136">
        <v>1</v>
      </c>
      <c r="Z275" s="136">
        <v>11</v>
      </c>
      <c r="AA275" s="139">
        <v>521</v>
      </c>
      <c r="AB275" s="136">
        <v>670</v>
      </c>
      <c r="AC275" s="136">
        <v>9</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1260</v>
      </c>
      <c r="E277" s="139">
        <v>1006</v>
      </c>
      <c r="F277" s="112">
        <v>1275</v>
      </c>
      <c r="G277" s="189"/>
      <c r="H277" s="139">
        <v>964</v>
      </c>
      <c r="I277" s="139">
        <v>927</v>
      </c>
      <c r="J277" s="139"/>
      <c r="K277" s="139">
        <v>35</v>
      </c>
      <c r="L277" s="139"/>
      <c r="M277" s="139">
        <v>3</v>
      </c>
      <c r="N277" s="139">
        <v>31</v>
      </c>
      <c r="O277" s="139">
        <v>2</v>
      </c>
      <c r="P277" s="139"/>
      <c r="Q277" s="139">
        <v>1</v>
      </c>
      <c r="R277" s="136">
        <v>935</v>
      </c>
      <c r="S277" s="136"/>
      <c r="T277" s="136"/>
      <c r="U277" s="136">
        <v>32</v>
      </c>
      <c r="V277" s="136"/>
      <c r="W277" s="136">
        <v>1</v>
      </c>
      <c r="X277" s="136"/>
      <c r="Y277" s="136">
        <v>3</v>
      </c>
      <c r="Z277" s="136">
        <v>2</v>
      </c>
      <c r="AA277" s="139">
        <v>296</v>
      </c>
      <c r="AB277" s="136">
        <v>304</v>
      </c>
      <c r="AC277" s="136"/>
      <c r="AD277" s="126"/>
    </row>
    <row r="278" spans="1:30" s="96" customFormat="1" ht="12.75" customHeight="1">
      <c r="A278" s="99">
        <v>270</v>
      </c>
      <c r="B278" s="99" t="s">
        <v>660</v>
      </c>
      <c r="C278" s="99" t="s">
        <v>659</v>
      </c>
      <c r="D278" s="138">
        <v>95</v>
      </c>
      <c r="E278" s="139">
        <v>58</v>
      </c>
      <c r="F278" s="112">
        <v>95</v>
      </c>
      <c r="G278" s="189"/>
      <c r="H278" s="139">
        <v>61</v>
      </c>
      <c r="I278" s="139">
        <v>59</v>
      </c>
      <c r="J278" s="139"/>
      <c r="K278" s="139">
        <v>13</v>
      </c>
      <c r="L278" s="139"/>
      <c r="M278" s="139"/>
      <c r="N278" s="139"/>
      <c r="O278" s="139">
        <v>1</v>
      </c>
      <c r="P278" s="139">
        <v>1</v>
      </c>
      <c r="Q278" s="139"/>
      <c r="R278" s="136">
        <v>60</v>
      </c>
      <c r="S278" s="136"/>
      <c r="T278" s="136"/>
      <c r="U278" s="136"/>
      <c r="V278" s="136">
        <v>1</v>
      </c>
      <c r="W278" s="136"/>
      <c r="X278" s="136"/>
      <c r="Y278" s="136"/>
      <c r="Z278" s="136">
        <v>1</v>
      </c>
      <c r="AA278" s="139">
        <v>34</v>
      </c>
      <c r="AB278" s="136">
        <v>35</v>
      </c>
      <c r="AC278" s="136"/>
      <c r="AD278" s="126"/>
    </row>
    <row r="279" spans="1:30" s="96" customFormat="1" ht="12.75" customHeight="1">
      <c r="A279" s="99">
        <v>271</v>
      </c>
      <c r="B279" s="99" t="s">
        <v>662</v>
      </c>
      <c r="C279" s="99" t="s">
        <v>661</v>
      </c>
      <c r="D279" s="138">
        <v>5</v>
      </c>
      <c r="E279" s="139">
        <v>2</v>
      </c>
      <c r="F279" s="112">
        <v>3</v>
      </c>
      <c r="G279" s="189"/>
      <c r="H279" s="139"/>
      <c r="I279" s="139"/>
      <c r="J279" s="139"/>
      <c r="K279" s="139"/>
      <c r="L279" s="139"/>
      <c r="M279" s="139"/>
      <c r="N279" s="139"/>
      <c r="O279" s="139"/>
      <c r="P279" s="139"/>
      <c r="Q279" s="139"/>
      <c r="R279" s="136"/>
      <c r="S279" s="136"/>
      <c r="T279" s="136"/>
      <c r="U279" s="136">
        <v>1</v>
      </c>
      <c r="V279" s="136"/>
      <c r="W279" s="136"/>
      <c r="X279" s="136"/>
      <c r="Y279" s="136"/>
      <c r="Z279" s="136"/>
      <c r="AA279" s="139">
        <v>5</v>
      </c>
      <c r="AB279" s="136">
        <v>3</v>
      </c>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c r="E281" s="139"/>
      <c r="F281" s="112">
        <v>3</v>
      </c>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v>3</v>
      </c>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2</v>
      </c>
      <c r="E283" s="139"/>
      <c r="F283" s="112">
        <v>2</v>
      </c>
      <c r="G283" s="189"/>
      <c r="H283" s="139">
        <v>1</v>
      </c>
      <c r="I283" s="139">
        <v>1</v>
      </c>
      <c r="J283" s="139"/>
      <c r="K283" s="139"/>
      <c r="L283" s="139"/>
      <c r="M283" s="139"/>
      <c r="N283" s="139"/>
      <c r="O283" s="139"/>
      <c r="P283" s="139"/>
      <c r="Q283" s="139"/>
      <c r="R283" s="136"/>
      <c r="S283" s="136"/>
      <c r="T283" s="136"/>
      <c r="U283" s="136"/>
      <c r="V283" s="136"/>
      <c r="W283" s="136"/>
      <c r="X283" s="136"/>
      <c r="Y283" s="136"/>
      <c r="Z283" s="136"/>
      <c r="AA283" s="139">
        <v>1</v>
      </c>
      <c r="AB283" s="136">
        <v>1</v>
      </c>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14</v>
      </c>
      <c r="E285" s="139">
        <v>7</v>
      </c>
      <c r="F285" s="112">
        <v>14</v>
      </c>
      <c r="G285" s="189"/>
      <c r="H285" s="139">
        <v>3</v>
      </c>
      <c r="I285" s="139">
        <v>3</v>
      </c>
      <c r="J285" s="139"/>
      <c r="K285" s="139"/>
      <c r="L285" s="139"/>
      <c r="M285" s="139"/>
      <c r="N285" s="139"/>
      <c r="O285" s="139"/>
      <c r="P285" s="139"/>
      <c r="Q285" s="139"/>
      <c r="R285" s="136">
        <v>3</v>
      </c>
      <c r="S285" s="136"/>
      <c r="T285" s="136"/>
      <c r="U285" s="136"/>
      <c r="V285" s="136"/>
      <c r="W285" s="136"/>
      <c r="X285" s="136"/>
      <c r="Y285" s="136"/>
      <c r="Z285" s="136"/>
      <c r="AA285" s="139">
        <v>11</v>
      </c>
      <c r="AB285" s="136">
        <v>11</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1</v>
      </c>
      <c r="E287" s="139"/>
      <c r="F287" s="112">
        <v>3</v>
      </c>
      <c r="G287" s="189"/>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3</v>
      </c>
      <c r="AC287" s="136"/>
      <c r="AD287" s="126"/>
    </row>
    <row r="288" spans="1:30" s="96" customFormat="1" ht="12.75" customHeight="1">
      <c r="A288" s="99">
        <v>280</v>
      </c>
      <c r="B288" s="99" t="s">
        <v>679</v>
      </c>
      <c r="C288" s="99" t="s">
        <v>678</v>
      </c>
      <c r="D288" s="138">
        <v>3</v>
      </c>
      <c r="E288" s="139">
        <v>1</v>
      </c>
      <c r="F288" s="112">
        <v>3</v>
      </c>
      <c r="G288" s="189"/>
      <c r="H288" s="139">
        <v>2</v>
      </c>
      <c r="I288" s="139">
        <v>2</v>
      </c>
      <c r="J288" s="139"/>
      <c r="K288" s="139"/>
      <c r="L288" s="139"/>
      <c r="M288" s="139"/>
      <c r="N288" s="139"/>
      <c r="O288" s="139"/>
      <c r="P288" s="139"/>
      <c r="Q288" s="139"/>
      <c r="R288" s="136">
        <v>2</v>
      </c>
      <c r="S288" s="136"/>
      <c r="T288" s="136"/>
      <c r="U288" s="136"/>
      <c r="V288" s="136"/>
      <c r="W288" s="136"/>
      <c r="X288" s="136"/>
      <c r="Y288" s="136"/>
      <c r="Z288" s="136"/>
      <c r="AA288" s="139">
        <v>1</v>
      </c>
      <c r="AB288" s="136">
        <v>1</v>
      </c>
      <c r="AC288" s="136"/>
      <c r="AD288" s="126"/>
    </row>
    <row r="289" spans="1:30" s="96" customFormat="1" ht="12.75" customHeight="1">
      <c r="A289" s="99">
        <v>281</v>
      </c>
      <c r="B289" s="99">
        <v>321</v>
      </c>
      <c r="C289" s="99" t="s">
        <v>680</v>
      </c>
      <c r="D289" s="138">
        <v>3</v>
      </c>
      <c r="E289" s="139">
        <v>2</v>
      </c>
      <c r="F289" s="112">
        <v>6</v>
      </c>
      <c r="G289" s="189"/>
      <c r="H289" s="139">
        <v>1</v>
      </c>
      <c r="I289" s="139">
        <v>1</v>
      </c>
      <c r="J289" s="139"/>
      <c r="K289" s="139">
        <v>1</v>
      </c>
      <c r="L289" s="139"/>
      <c r="M289" s="139"/>
      <c r="N289" s="139"/>
      <c r="O289" s="139"/>
      <c r="P289" s="139"/>
      <c r="Q289" s="139"/>
      <c r="R289" s="136">
        <v>2</v>
      </c>
      <c r="S289" s="136"/>
      <c r="T289" s="136"/>
      <c r="U289" s="136"/>
      <c r="V289" s="136"/>
      <c r="W289" s="136"/>
      <c r="X289" s="136"/>
      <c r="Y289" s="136"/>
      <c r="Z289" s="136"/>
      <c r="AA289" s="139">
        <v>2</v>
      </c>
      <c r="AB289" s="136">
        <v>5</v>
      </c>
      <c r="AC289" s="136"/>
      <c r="AD289" s="126"/>
    </row>
    <row r="290" spans="1:30" s="96" customFormat="1" ht="12.75" customHeight="1">
      <c r="A290" s="99">
        <v>282</v>
      </c>
      <c r="B290" s="99" t="s">
        <v>682</v>
      </c>
      <c r="C290" s="99" t="s">
        <v>681</v>
      </c>
      <c r="D290" s="138"/>
      <c r="E290" s="139"/>
      <c r="F290" s="112">
        <v>1</v>
      </c>
      <c r="G290" s="189"/>
      <c r="H290" s="139"/>
      <c r="I290" s="139"/>
      <c r="J290" s="139"/>
      <c r="K290" s="139"/>
      <c r="L290" s="139"/>
      <c r="M290" s="139"/>
      <c r="N290" s="139"/>
      <c r="O290" s="139"/>
      <c r="P290" s="139"/>
      <c r="Q290" s="139"/>
      <c r="R290" s="136"/>
      <c r="S290" s="136"/>
      <c r="T290" s="136"/>
      <c r="U290" s="136">
        <v>3</v>
      </c>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690</v>
      </c>
      <c r="D295" s="138">
        <v>1</v>
      </c>
      <c r="E295" s="139"/>
      <c r="F295" s="112">
        <v>4</v>
      </c>
      <c r="G295" s="189"/>
      <c r="H295" s="139"/>
      <c r="I295" s="139"/>
      <c r="J295" s="139"/>
      <c r="K295" s="139"/>
      <c r="L295" s="139"/>
      <c r="M295" s="139"/>
      <c r="N295" s="139"/>
      <c r="O295" s="139"/>
      <c r="P295" s="139"/>
      <c r="Q295" s="139"/>
      <c r="R295" s="136"/>
      <c r="S295" s="136"/>
      <c r="T295" s="136"/>
      <c r="U295" s="136"/>
      <c r="V295" s="136"/>
      <c r="W295" s="136"/>
      <c r="X295" s="136"/>
      <c r="Y295" s="136"/>
      <c r="Z295" s="136"/>
      <c r="AA295" s="139">
        <v>1</v>
      </c>
      <c r="AB295" s="136">
        <v>4</v>
      </c>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233</v>
      </c>
      <c r="E298" s="139">
        <f>SUM(E299:E311)</f>
        <v>151</v>
      </c>
      <c r="F298" s="112">
        <f>SUM(F299:F311)</f>
        <v>325</v>
      </c>
      <c r="G298" s="189">
        <f>SUM(G299:G311)</f>
        <v>21</v>
      </c>
      <c r="H298" s="139">
        <f>SUM(H299:H311)</f>
        <v>91</v>
      </c>
      <c r="I298" s="139">
        <f>SUM(I299:I311)</f>
        <v>81</v>
      </c>
      <c r="J298" s="139">
        <f>SUM(J299:J311)</f>
        <v>1</v>
      </c>
      <c r="K298" s="139">
        <f>SUM(K299:K311)</f>
        <v>32</v>
      </c>
      <c r="L298" s="139">
        <f>SUM(L299:L311)</f>
        <v>0</v>
      </c>
      <c r="M298" s="139">
        <f>SUM(M299:M311)</f>
        <v>2</v>
      </c>
      <c r="N298" s="139">
        <f>SUM(N299:N311)</f>
        <v>1</v>
      </c>
      <c r="O298" s="139">
        <f>SUM(O299:O311)</f>
        <v>7</v>
      </c>
      <c r="P298" s="136">
        <f>SUM(P299:P311)</f>
        <v>0</v>
      </c>
      <c r="Q298" s="136">
        <f>SUM(Q299:Q311)</f>
        <v>0</v>
      </c>
      <c r="R298" s="136">
        <f>SUM(R299:R311)</f>
        <v>87</v>
      </c>
      <c r="S298" s="136">
        <f>SUM(S299:S311)</f>
        <v>1</v>
      </c>
      <c r="T298" s="136">
        <f>SUM(T299:T311)</f>
        <v>2</v>
      </c>
      <c r="U298" s="136">
        <f>SUM(U299:U311)</f>
        <v>1</v>
      </c>
      <c r="V298" s="136">
        <f>SUM(V299:V311)</f>
        <v>0</v>
      </c>
      <c r="W298" s="136">
        <f>SUM(W299:W311)</f>
        <v>0</v>
      </c>
      <c r="X298" s="136">
        <f>SUM(X299:X311)</f>
        <v>0</v>
      </c>
      <c r="Y298" s="136">
        <f>SUM(Y299:Y311)</f>
        <v>3</v>
      </c>
      <c r="Z298" s="136">
        <f>SUM(Z299:Z311)</f>
        <v>12</v>
      </c>
      <c r="AA298" s="139">
        <f>SUM(AA299:AA311)</f>
        <v>142</v>
      </c>
      <c r="AB298" s="136">
        <f>SUM(AB299:AB311)</f>
        <v>221</v>
      </c>
      <c r="AC298" s="136">
        <f>SUM(AC299:AC311)</f>
        <v>15</v>
      </c>
      <c r="AD298" s="98"/>
    </row>
    <row r="299" spans="1:30" s="96" customFormat="1" ht="12.75" customHeight="1">
      <c r="A299" s="99">
        <v>291</v>
      </c>
      <c r="B299" s="99" t="s">
        <v>695</v>
      </c>
      <c r="C299" s="99" t="s">
        <v>694</v>
      </c>
      <c r="D299" s="138">
        <v>1</v>
      </c>
      <c r="E299" s="139"/>
      <c r="F299" s="112">
        <v>2</v>
      </c>
      <c r="G299" s="189"/>
      <c r="H299" s="139"/>
      <c r="I299" s="139"/>
      <c r="J299" s="139"/>
      <c r="K299" s="139"/>
      <c r="L299" s="139"/>
      <c r="M299" s="139"/>
      <c r="N299" s="139"/>
      <c r="O299" s="139"/>
      <c r="P299" s="139"/>
      <c r="Q299" s="139"/>
      <c r="R299" s="136"/>
      <c r="S299" s="136"/>
      <c r="T299" s="136"/>
      <c r="U299" s="136"/>
      <c r="V299" s="136"/>
      <c r="W299" s="136"/>
      <c r="X299" s="136"/>
      <c r="Y299" s="136"/>
      <c r="Z299" s="136"/>
      <c r="AA299" s="139">
        <v>1</v>
      </c>
      <c r="AB299" s="136">
        <v>2</v>
      </c>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177</v>
      </c>
      <c r="E302" s="139">
        <v>120</v>
      </c>
      <c r="F302" s="112">
        <v>267</v>
      </c>
      <c r="G302" s="189">
        <v>21</v>
      </c>
      <c r="H302" s="139">
        <v>69</v>
      </c>
      <c r="I302" s="139">
        <v>60</v>
      </c>
      <c r="J302" s="139">
        <v>1</v>
      </c>
      <c r="K302" s="139">
        <v>24</v>
      </c>
      <c r="L302" s="139"/>
      <c r="M302" s="139">
        <v>2</v>
      </c>
      <c r="N302" s="139"/>
      <c r="O302" s="139">
        <v>7</v>
      </c>
      <c r="P302" s="139"/>
      <c r="Q302" s="139"/>
      <c r="R302" s="136">
        <v>66</v>
      </c>
      <c r="S302" s="136">
        <v>1</v>
      </c>
      <c r="T302" s="136">
        <v>2</v>
      </c>
      <c r="U302" s="136"/>
      <c r="V302" s="136"/>
      <c r="W302" s="136"/>
      <c r="X302" s="136"/>
      <c r="Y302" s="136">
        <v>3</v>
      </c>
      <c r="Z302" s="136">
        <v>12</v>
      </c>
      <c r="AA302" s="139">
        <v>108</v>
      </c>
      <c r="AB302" s="136">
        <v>184</v>
      </c>
      <c r="AC302" s="136">
        <v>15</v>
      </c>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21</v>
      </c>
      <c r="E304" s="139">
        <v>5</v>
      </c>
      <c r="F304" s="112">
        <v>22</v>
      </c>
      <c r="G304" s="189"/>
      <c r="H304" s="139">
        <v>10</v>
      </c>
      <c r="I304" s="139">
        <v>9</v>
      </c>
      <c r="J304" s="139"/>
      <c r="K304" s="139">
        <v>5</v>
      </c>
      <c r="L304" s="139"/>
      <c r="M304" s="139"/>
      <c r="N304" s="139">
        <v>1</v>
      </c>
      <c r="O304" s="139"/>
      <c r="P304" s="139"/>
      <c r="Q304" s="139"/>
      <c r="R304" s="136">
        <v>9</v>
      </c>
      <c r="S304" s="136"/>
      <c r="T304" s="136"/>
      <c r="U304" s="136">
        <v>1</v>
      </c>
      <c r="V304" s="136"/>
      <c r="W304" s="136"/>
      <c r="X304" s="136"/>
      <c r="Y304" s="136"/>
      <c r="Z304" s="136"/>
      <c r="AA304" s="139">
        <v>11</v>
      </c>
      <c r="AB304" s="136">
        <v>13</v>
      </c>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2</v>
      </c>
      <c r="E306" s="139"/>
      <c r="F306" s="112">
        <v>2</v>
      </c>
      <c r="G306" s="189"/>
      <c r="H306" s="139"/>
      <c r="I306" s="139"/>
      <c r="J306" s="139"/>
      <c r="K306" s="139"/>
      <c r="L306" s="139"/>
      <c r="M306" s="139"/>
      <c r="N306" s="139"/>
      <c r="O306" s="139"/>
      <c r="P306" s="139"/>
      <c r="Q306" s="139"/>
      <c r="R306" s="136"/>
      <c r="S306" s="136"/>
      <c r="T306" s="136"/>
      <c r="U306" s="136"/>
      <c r="V306" s="136"/>
      <c r="W306" s="136"/>
      <c r="X306" s="136"/>
      <c r="Y306" s="136"/>
      <c r="Z306" s="136"/>
      <c r="AA306" s="139">
        <v>2</v>
      </c>
      <c r="AB306" s="136">
        <v>2</v>
      </c>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2</v>
      </c>
      <c r="E308" s="139"/>
      <c r="F308" s="112">
        <v>2</v>
      </c>
      <c r="G308" s="189"/>
      <c r="H308" s="139"/>
      <c r="I308" s="139"/>
      <c r="J308" s="139"/>
      <c r="K308" s="139"/>
      <c r="L308" s="139"/>
      <c r="M308" s="139"/>
      <c r="N308" s="139"/>
      <c r="O308" s="139"/>
      <c r="P308" s="139"/>
      <c r="Q308" s="139"/>
      <c r="R308" s="136"/>
      <c r="S308" s="136"/>
      <c r="T308" s="136"/>
      <c r="U308" s="136"/>
      <c r="V308" s="136"/>
      <c r="W308" s="136"/>
      <c r="X308" s="136"/>
      <c r="Y308" s="136"/>
      <c r="Z308" s="136"/>
      <c r="AA308" s="139">
        <v>2</v>
      </c>
      <c r="AB308" s="136">
        <v>2</v>
      </c>
      <c r="AC308" s="136"/>
      <c r="AD308" s="126"/>
    </row>
    <row r="309" spans="1:30" s="96" customFormat="1" ht="12.75" customHeight="1">
      <c r="A309" s="99">
        <v>301</v>
      </c>
      <c r="B309" s="99" t="s">
        <v>708</v>
      </c>
      <c r="C309" s="99" t="s">
        <v>1034</v>
      </c>
      <c r="D309" s="138">
        <v>30</v>
      </c>
      <c r="E309" s="139">
        <v>26</v>
      </c>
      <c r="F309" s="112">
        <v>30</v>
      </c>
      <c r="G309" s="189"/>
      <c r="H309" s="139">
        <v>12</v>
      </c>
      <c r="I309" s="139">
        <v>12</v>
      </c>
      <c r="J309" s="139"/>
      <c r="K309" s="139">
        <v>3</v>
      </c>
      <c r="L309" s="139"/>
      <c r="M309" s="139"/>
      <c r="N309" s="139"/>
      <c r="O309" s="139"/>
      <c r="P309" s="139"/>
      <c r="Q309" s="139"/>
      <c r="R309" s="136">
        <v>12</v>
      </c>
      <c r="S309" s="136"/>
      <c r="T309" s="136"/>
      <c r="U309" s="136"/>
      <c r="V309" s="136"/>
      <c r="W309" s="136"/>
      <c r="X309" s="136"/>
      <c r="Y309" s="136"/>
      <c r="Z309" s="136"/>
      <c r="AA309" s="139">
        <v>18</v>
      </c>
      <c r="AB309" s="136">
        <v>18</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597</v>
      </c>
      <c r="E312" s="139">
        <f>SUM(E313:E341)</f>
        <v>384</v>
      </c>
      <c r="F312" s="112">
        <f>SUM(F313:F341)</f>
        <v>640</v>
      </c>
      <c r="G312" s="189">
        <f>SUM(G313:G341)</f>
        <v>1</v>
      </c>
      <c r="H312" s="139">
        <f>SUM(H313:H341)</f>
        <v>394</v>
      </c>
      <c r="I312" s="139">
        <f>SUM(I313:I341)</f>
        <v>358</v>
      </c>
      <c r="J312" s="139">
        <f>SUM(J313:J341)</f>
        <v>1</v>
      </c>
      <c r="K312" s="139">
        <f>SUM(K313:K341)</f>
        <v>42</v>
      </c>
      <c r="L312" s="139">
        <f>SUM(L313:L341)</f>
        <v>1</v>
      </c>
      <c r="M312" s="139">
        <f>SUM(M313:M341)</f>
        <v>2</v>
      </c>
      <c r="N312" s="139">
        <f>SUM(N313:N341)</f>
        <v>29</v>
      </c>
      <c r="O312" s="139">
        <f>SUM(O313:O341)</f>
        <v>3</v>
      </c>
      <c r="P312" s="136">
        <f>SUM(P313:P341)</f>
        <v>1</v>
      </c>
      <c r="Q312" s="136">
        <f>SUM(Q313:Q341)</f>
        <v>0</v>
      </c>
      <c r="R312" s="136">
        <f>SUM(R313:R341)</f>
        <v>363</v>
      </c>
      <c r="S312" s="136">
        <f>SUM(S313:S341)</f>
        <v>0</v>
      </c>
      <c r="T312" s="136">
        <f>SUM(T313:T341)</f>
        <v>3</v>
      </c>
      <c r="U312" s="136">
        <f>SUM(U313:U341)</f>
        <v>35</v>
      </c>
      <c r="V312" s="136">
        <f>SUM(V313:V341)</f>
        <v>1</v>
      </c>
      <c r="W312" s="136">
        <f>SUM(W313:W341)</f>
        <v>0</v>
      </c>
      <c r="X312" s="136">
        <f>SUM(X313:X341)</f>
        <v>1</v>
      </c>
      <c r="Y312" s="136">
        <f>SUM(Y313:Y341)</f>
        <v>6</v>
      </c>
      <c r="Z312" s="136">
        <f>SUM(Z313:Z341)</f>
        <v>3</v>
      </c>
      <c r="AA312" s="139">
        <f>SUM(AA313:AA341)</f>
        <v>203</v>
      </c>
      <c r="AB312" s="136">
        <f>SUM(AB313:AB341)</f>
        <v>238</v>
      </c>
      <c r="AC312" s="136">
        <f>SUM(AC313:AC341)</f>
        <v>1</v>
      </c>
      <c r="AD312" s="98"/>
    </row>
    <row r="313" spans="1:30" s="96" customFormat="1" ht="12.75" customHeight="1">
      <c r="A313" s="99">
        <v>305</v>
      </c>
      <c r="B313" s="99">
        <v>338</v>
      </c>
      <c r="C313" s="99" t="s">
        <v>712</v>
      </c>
      <c r="D313" s="138">
        <v>1</v>
      </c>
      <c r="E313" s="139">
        <v>1</v>
      </c>
      <c r="F313" s="112">
        <v>1</v>
      </c>
      <c r="G313" s="189"/>
      <c r="H313" s="139">
        <v>1</v>
      </c>
      <c r="I313" s="139">
        <v>1</v>
      </c>
      <c r="J313" s="139"/>
      <c r="K313" s="139"/>
      <c r="L313" s="139"/>
      <c r="M313" s="139"/>
      <c r="N313" s="139"/>
      <c r="O313" s="139"/>
      <c r="P313" s="139"/>
      <c r="Q313" s="139"/>
      <c r="R313" s="136">
        <v>1</v>
      </c>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9</v>
      </c>
      <c r="E317" s="139">
        <v>3</v>
      </c>
      <c r="F317" s="112">
        <v>12</v>
      </c>
      <c r="G317" s="189"/>
      <c r="H317" s="139">
        <v>3</v>
      </c>
      <c r="I317" s="139">
        <v>2</v>
      </c>
      <c r="J317" s="139"/>
      <c r="K317" s="139"/>
      <c r="L317" s="139"/>
      <c r="M317" s="139"/>
      <c r="N317" s="139">
        <v>1</v>
      </c>
      <c r="O317" s="139"/>
      <c r="P317" s="139"/>
      <c r="Q317" s="139"/>
      <c r="R317" s="136">
        <v>2</v>
      </c>
      <c r="S317" s="136"/>
      <c r="T317" s="136"/>
      <c r="U317" s="136">
        <v>2</v>
      </c>
      <c r="V317" s="136"/>
      <c r="W317" s="136"/>
      <c r="X317" s="136"/>
      <c r="Y317" s="136"/>
      <c r="Z317" s="136"/>
      <c r="AA317" s="139">
        <v>6</v>
      </c>
      <c r="AB317" s="136">
        <v>8</v>
      </c>
      <c r="AC317" s="136"/>
      <c r="AD317" s="126"/>
    </row>
    <row r="318" spans="1:30" s="96" customFormat="1" ht="12.75" customHeight="1">
      <c r="A318" s="99">
        <v>310</v>
      </c>
      <c r="B318" s="99" t="s">
        <v>721</v>
      </c>
      <c r="C318" s="99" t="s">
        <v>720</v>
      </c>
      <c r="D318" s="138">
        <v>2</v>
      </c>
      <c r="E318" s="139"/>
      <c r="F318" s="112">
        <v>1</v>
      </c>
      <c r="G318" s="189"/>
      <c r="H318" s="139">
        <v>1</v>
      </c>
      <c r="I318" s="139">
        <v>1</v>
      </c>
      <c r="J318" s="139"/>
      <c r="K318" s="139"/>
      <c r="L318" s="139"/>
      <c r="M318" s="139"/>
      <c r="N318" s="139"/>
      <c r="O318" s="139"/>
      <c r="P318" s="139"/>
      <c r="Q318" s="139"/>
      <c r="R318" s="136">
        <v>1</v>
      </c>
      <c r="S318" s="136"/>
      <c r="T318" s="136"/>
      <c r="U318" s="136"/>
      <c r="V318" s="136"/>
      <c r="W318" s="136"/>
      <c r="X318" s="136"/>
      <c r="Y318" s="136"/>
      <c r="Z318" s="136"/>
      <c r="AA318" s="139">
        <v>1</v>
      </c>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116</v>
      </c>
      <c r="E320" s="139">
        <v>34</v>
      </c>
      <c r="F320" s="112">
        <v>136</v>
      </c>
      <c r="G320" s="189"/>
      <c r="H320" s="139">
        <v>40</v>
      </c>
      <c r="I320" s="139">
        <v>31</v>
      </c>
      <c r="J320" s="139">
        <v>1</v>
      </c>
      <c r="K320" s="139">
        <v>3</v>
      </c>
      <c r="L320" s="139"/>
      <c r="M320" s="139">
        <v>1</v>
      </c>
      <c r="N320" s="139">
        <v>7</v>
      </c>
      <c r="O320" s="139">
        <v>1</v>
      </c>
      <c r="P320" s="139"/>
      <c r="Q320" s="139"/>
      <c r="R320" s="136">
        <v>30</v>
      </c>
      <c r="S320" s="136"/>
      <c r="T320" s="136">
        <v>2</v>
      </c>
      <c r="U320" s="136">
        <v>7</v>
      </c>
      <c r="V320" s="136"/>
      <c r="W320" s="136"/>
      <c r="X320" s="136"/>
      <c r="Y320" s="136">
        <v>4</v>
      </c>
      <c r="Z320" s="136">
        <v>1</v>
      </c>
      <c r="AA320" s="139">
        <v>76</v>
      </c>
      <c r="AB320" s="136">
        <v>92</v>
      </c>
      <c r="AC320" s="136"/>
      <c r="AD320" s="126"/>
    </row>
    <row r="321" spans="1:30" s="96" customFormat="1" ht="12.75" customHeight="1">
      <c r="A321" s="99">
        <v>313</v>
      </c>
      <c r="B321" s="99" t="s">
        <v>726</v>
      </c>
      <c r="C321" s="99" t="s">
        <v>725</v>
      </c>
      <c r="D321" s="138">
        <v>10</v>
      </c>
      <c r="E321" s="139">
        <v>3</v>
      </c>
      <c r="F321" s="112">
        <v>11</v>
      </c>
      <c r="G321" s="189"/>
      <c r="H321" s="139">
        <v>4</v>
      </c>
      <c r="I321" s="139">
        <v>2</v>
      </c>
      <c r="J321" s="139"/>
      <c r="K321" s="139"/>
      <c r="L321" s="139"/>
      <c r="M321" s="139"/>
      <c r="N321" s="139">
        <v>2</v>
      </c>
      <c r="O321" s="139"/>
      <c r="P321" s="139"/>
      <c r="Q321" s="139"/>
      <c r="R321" s="136">
        <v>3</v>
      </c>
      <c r="S321" s="136"/>
      <c r="T321" s="136"/>
      <c r="U321" s="136">
        <v>2</v>
      </c>
      <c r="V321" s="136"/>
      <c r="W321" s="136"/>
      <c r="X321" s="136"/>
      <c r="Y321" s="136">
        <v>1</v>
      </c>
      <c r="Z321" s="136"/>
      <c r="AA321" s="139">
        <v>6</v>
      </c>
      <c r="AB321" s="136">
        <v>6</v>
      </c>
      <c r="AC321" s="136"/>
      <c r="AD321" s="126"/>
    </row>
    <row r="322" spans="1:30" s="96" customFormat="1" ht="12.75" customHeight="1">
      <c r="A322" s="99">
        <v>314</v>
      </c>
      <c r="B322" s="99" t="s">
        <v>728</v>
      </c>
      <c r="C322" s="99" t="s">
        <v>727</v>
      </c>
      <c r="D322" s="138">
        <v>5</v>
      </c>
      <c r="E322" s="139">
        <v>1</v>
      </c>
      <c r="F322" s="112">
        <v>9</v>
      </c>
      <c r="G322" s="189"/>
      <c r="H322" s="139"/>
      <c r="I322" s="139"/>
      <c r="J322" s="139"/>
      <c r="K322" s="139"/>
      <c r="L322" s="139"/>
      <c r="M322" s="139"/>
      <c r="N322" s="139"/>
      <c r="O322" s="139"/>
      <c r="P322" s="139"/>
      <c r="Q322" s="139"/>
      <c r="R322" s="136"/>
      <c r="S322" s="136"/>
      <c r="T322" s="136"/>
      <c r="U322" s="136"/>
      <c r="V322" s="136"/>
      <c r="W322" s="136"/>
      <c r="X322" s="136"/>
      <c r="Y322" s="136"/>
      <c r="Z322" s="136"/>
      <c r="AA322" s="139">
        <v>5</v>
      </c>
      <c r="AB322" s="136">
        <v>9</v>
      </c>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8</v>
      </c>
      <c r="E325" s="139">
        <v>2</v>
      </c>
      <c r="F325" s="112">
        <v>8</v>
      </c>
      <c r="G325" s="189"/>
      <c r="H325" s="139">
        <v>2</v>
      </c>
      <c r="I325" s="139">
        <v>1</v>
      </c>
      <c r="J325" s="139"/>
      <c r="K325" s="139"/>
      <c r="L325" s="139"/>
      <c r="M325" s="139"/>
      <c r="N325" s="139"/>
      <c r="O325" s="139"/>
      <c r="P325" s="139">
        <v>1</v>
      </c>
      <c r="Q325" s="139"/>
      <c r="R325" s="136">
        <v>1</v>
      </c>
      <c r="S325" s="136"/>
      <c r="T325" s="136"/>
      <c r="U325" s="136"/>
      <c r="V325" s="136">
        <v>1</v>
      </c>
      <c r="W325" s="136"/>
      <c r="X325" s="136"/>
      <c r="Y325" s="136"/>
      <c r="Z325" s="136"/>
      <c r="AA325" s="139">
        <v>6</v>
      </c>
      <c r="AB325" s="136">
        <v>6</v>
      </c>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4</v>
      </c>
      <c r="E329" s="139"/>
      <c r="F329" s="112">
        <v>4</v>
      </c>
      <c r="G329" s="189"/>
      <c r="H329" s="139"/>
      <c r="I329" s="139"/>
      <c r="J329" s="139"/>
      <c r="K329" s="139"/>
      <c r="L329" s="139"/>
      <c r="M329" s="139"/>
      <c r="N329" s="139"/>
      <c r="O329" s="139"/>
      <c r="P329" s="139"/>
      <c r="Q329" s="139"/>
      <c r="R329" s="136"/>
      <c r="S329" s="136"/>
      <c r="T329" s="136"/>
      <c r="U329" s="136"/>
      <c r="V329" s="136"/>
      <c r="W329" s="136"/>
      <c r="X329" s="136"/>
      <c r="Y329" s="136"/>
      <c r="Z329" s="136"/>
      <c r="AA329" s="139">
        <v>4</v>
      </c>
      <c r="AB329" s="136">
        <v>4</v>
      </c>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c r="A334" s="99">
        <v>326</v>
      </c>
      <c r="B334" s="99" t="s">
        <v>749</v>
      </c>
      <c r="C334" s="99" t="s">
        <v>748</v>
      </c>
      <c r="D334" s="138">
        <v>2</v>
      </c>
      <c r="E334" s="139">
        <v>1</v>
      </c>
      <c r="F334" s="112">
        <v>1</v>
      </c>
      <c r="G334" s="189"/>
      <c r="H334" s="139"/>
      <c r="I334" s="139"/>
      <c r="J334" s="139"/>
      <c r="K334" s="139"/>
      <c r="L334" s="139"/>
      <c r="M334" s="139"/>
      <c r="N334" s="139"/>
      <c r="O334" s="139"/>
      <c r="P334" s="139"/>
      <c r="Q334" s="139"/>
      <c r="R334" s="136"/>
      <c r="S334" s="136"/>
      <c r="T334" s="136"/>
      <c r="U334" s="136"/>
      <c r="V334" s="136"/>
      <c r="W334" s="136"/>
      <c r="X334" s="136"/>
      <c r="Y334" s="136"/>
      <c r="Z334" s="136"/>
      <c r="AA334" s="139">
        <v>2</v>
      </c>
      <c r="AB334" s="136">
        <v>1</v>
      </c>
      <c r="AC334" s="136"/>
      <c r="AD334" s="126"/>
    </row>
    <row r="335" spans="1:30" s="96" customFormat="1" ht="12.75" customHeight="1">
      <c r="A335" s="99">
        <v>327</v>
      </c>
      <c r="B335" s="99" t="s">
        <v>751</v>
      </c>
      <c r="C335" s="99" t="s">
        <v>750</v>
      </c>
      <c r="D335" s="138">
        <v>5</v>
      </c>
      <c r="E335" s="139">
        <v>3</v>
      </c>
      <c r="F335" s="112">
        <v>7</v>
      </c>
      <c r="G335" s="189"/>
      <c r="H335" s="139">
        <v>4</v>
      </c>
      <c r="I335" s="139">
        <v>3</v>
      </c>
      <c r="J335" s="139"/>
      <c r="K335" s="139">
        <v>2</v>
      </c>
      <c r="L335" s="139"/>
      <c r="M335" s="139"/>
      <c r="N335" s="139">
        <v>1</v>
      </c>
      <c r="O335" s="139"/>
      <c r="P335" s="139"/>
      <c r="Q335" s="139"/>
      <c r="R335" s="136">
        <v>4</v>
      </c>
      <c r="S335" s="136"/>
      <c r="T335" s="136"/>
      <c r="U335" s="136">
        <v>1</v>
      </c>
      <c r="V335" s="136"/>
      <c r="W335" s="136"/>
      <c r="X335" s="136"/>
      <c r="Y335" s="136"/>
      <c r="Z335" s="136"/>
      <c r="AA335" s="139">
        <v>1</v>
      </c>
      <c r="AB335" s="136">
        <v>2</v>
      </c>
      <c r="AC335" s="136"/>
      <c r="AD335" s="126"/>
    </row>
    <row r="336" spans="1:30" s="96" customFormat="1" ht="12.75" customHeight="1">
      <c r="A336" s="99">
        <v>328</v>
      </c>
      <c r="B336" s="99" t="s">
        <v>753</v>
      </c>
      <c r="C336" s="99" t="s">
        <v>752</v>
      </c>
      <c r="D336" s="138">
        <v>7</v>
      </c>
      <c r="E336" s="139"/>
      <c r="F336" s="112">
        <v>9</v>
      </c>
      <c r="G336" s="189"/>
      <c r="H336" s="139">
        <v>2</v>
      </c>
      <c r="I336" s="139">
        <v>2</v>
      </c>
      <c r="J336" s="139"/>
      <c r="K336" s="139">
        <v>1</v>
      </c>
      <c r="L336" s="139"/>
      <c r="M336" s="139"/>
      <c r="N336" s="139"/>
      <c r="O336" s="139"/>
      <c r="P336" s="139"/>
      <c r="Q336" s="139"/>
      <c r="R336" s="136">
        <v>3</v>
      </c>
      <c r="S336" s="136"/>
      <c r="T336" s="136"/>
      <c r="U336" s="136"/>
      <c r="V336" s="136"/>
      <c r="W336" s="136"/>
      <c r="X336" s="136"/>
      <c r="Y336" s="136"/>
      <c r="Z336" s="136"/>
      <c r="AA336" s="139">
        <v>5</v>
      </c>
      <c r="AB336" s="136">
        <v>6</v>
      </c>
      <c r="AC336" s="136"/>
      <c r="AD336" s="126"/>
    </row>
    <row r="337" spans="1:30" s="96" customFormat="1" ht="12.75" customHeight="1">
      <c r="A337" s="99">
        <v>329</v>
      </c>
      <c r="B337" s="99" t="s">
        <v>755</v>
      </c>
      <c r="C337" s="99" t="s">
        <v>754</v>
      </c>
      <c r="D337" s="138">
        <v>6</v>
      </c>
      <c r="E337" s="139">
        <v>1</v>
      </c>
      <c r="F337" s="112">
        <v>6</v>
      </c>
      <c r="G337" s="189"/>
      <c r="H337" s="139">
        <v>1</v>
      </c>
      <c r="I337" s="139"/>
      <c r="J337" s="139"/>
      <c r="K337" s="139"/>
      <c r="L337" s="139"/>
      <c r="M337" s="139"/>
      <c r="N337" s="139">
        <v>1</v>
      </c>
      <c r="O337" s="139"/>
      <c r="P337" s="139"/>
      <c r="Q337" s="139"/>
      <c r="R337" s="136"/>
      <c r="S337" s="136"/>
      <c r="T337" s="136"/>
      <c r="U337" s="136">
        <v>1</v>
      </c>
      <c r="V337" s="136"/>
      <c r="W337" s="136"/>
      <c r="X337" s="136"/>
      <c r="Y337" s="136"/>
      <c r="Z337" s="136"/>
      <c r="AA337" s="139">
        <v>5</v>
      </c>
      <c r="AB337" s="136">
        <v>5</v>
      </c>
      <c r="AC337" s="136"/>
      <c r="AD337" s="126"/>
    </row>
    <row r="338" spans="1:30" s="96" customFormat="1" ht="12.75" customHeight="1">
      <c r="A338" s="99">
        <v>330</v>
      </c>
      <c r="B338" s="99" t="s">
        <v>757</v>
      </c>
      <c r="C338" s="99" t="s">
        <v>756</v>
      </c>
      <c r="D338" s="138">
        <v>28</v>
      </c>
      <c r="E338" s="139">
        <v>25</v>
      </c>
      <c r="F338" s="112">
        <v>27</v>
      </c>
      <c r="G338" s="189"/>
      <c r="H338" s="139">
        <v>22</v>
      </c>
      <c r="I338" s="139">
        <v>21</v>
      </c>
      <c r="J338" s="139"/>
      <c r="K338" s="139"/>
      <c r="L338" s="139"/>
      <c r="M338" s="139"/>
      <c r="N338" s="139"/>
      <c r="O338" s="139">
        <v>1</v>
      </c>
      <c r="P338" s="139"/>
      <c r="Q338" s="139"/>
      <c r="R338" s="136">
        <v>19</v>
      </c>
      <c r="S338" s="136"/>
      <c r="T338" s="136"/>
      <c r="U338" s="136">
        <v>2</v>
      </c>
      <c r="V338" s="136"/>
      <c r="W338" s="136"/>
      <c r="X338" s="136"/>
      <c r="Y338" s="136"/>
      <c r="Z338" s="136">
        <v>1</v>
      </c>
      <c r="AA338" s="139">
        <v>6</v>
      </c>
      <c r="AB338" s="136">
        <v>6</v>
      </c>
      <c r="AC338" s="136"/>
      <c r="AD338" s="126"/>
    </row>
    <row r="339" spans="1:30" s="96" customFormat="1" ht="12.75" customHeight="1">
      <c r="A339" s="99">
        <v>331</v>
      </c>
      <c r="B339" s="99" t="s">
        <v>759</v>
      </c>
      <c r="C339" s="99" t="s">
        <v>758</v>
      </c>
      <c r="D339" s="138">
        <v>391</v>
      </c>
      <c r="E339" s="139">
        <v>309</v>
      </c>
      <c r="F339" s="112">
        <v>403</v>
      </c>
      <c r="G339" s="189">
        <v>1</v>
      </c>
      <c r="H339" s="139">
        <v>313</v>
      </c>
      <c r="I339" s="139">
        <v>293</v>
      </c>
      <c r="J339" s="139"/>
      <c r="K339" s="139">
        <v>36</v>
      </c>
      <c r="L339" s="139">
        <v>1</v>
      </c>
      <c r="M339" s="139">
        <v>1</v>
      </c>
      <c r="N339" s="139">
        <v>17</v>
      </c>
      <c r="O339" s="139">
        <v>1</v>
      </c>
      <c r="P339" s="139"/>
      <c r="Q339" s="139"/>
      <c r="R339" s="136">
        <v>293</v>
      </c>
      <c r="S339" s="136"/>
      <c r="T339" s="136">
        <v>1</v>
      </c>
      <c r="U339" s="136">
        <v>20</v>
      </c>
      <c r="V339" s="136"/>
      <c r="W339" s="136"/>
      <c r="X339" s="136">
        <v>1</v>
      </c>
      <c r="Y339" s="136">
        <v>1</v>
      </c>
      <c r="Z339" s="136">
        <v>1</v>
      </c>
      <c r="AA339" s="139">
        <v>78</v>
      </c>
      <c r="AB339" s="136">
        <v>91</v>
      </c>
      <c r="AC339" s="136">
        <v>1</v>
      </c>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c r="A341" s="99">
        <v>333</v>
      </c>
      <c r="B341" s="99" t="s">
        <v>762</v>
      </c>
      <c r="C341" s="99" t="s">
        <v>761</v>
      </c>
      <c r="D341" s="138">
        <v>3</v>
      </c>
      <c r="E341" s="139">
        <v>1</v>
      </c>
      <c r="F341" s="112">
        <v>5</v>
      </c>
      <c r="G341" s="189"/>
      <c r="H341" s="139">
        <v>1</v>
      </c>
      <c r="I341" s="139">
        <v>1</v>
      </c>
      <c r="J341" s="139"/>
      <c r="K341" s="139"/>
      <c r="L341" s="139"/>
      <c r="M341" s="139"/>
      <c r="N341" s="139"/>
      <c r="O341" s="139"/>
      <c r="P341" s="139"/>
      <c r="Q341" s="139"/>
      <c r="R341" s="136">
        <v>6</v>
      </c>
      <c r="S341" s="136"/>
      <c r="T341" s="136"/>
      <c r="U341" s="136"/>
      <c r="V341" s="136"/>
      <c r="W341" s="136"/>
      <c r="X341" s="136"/>
      <c r="Y341" s="136"/>
      <c r="Z341" s="136"/>
      <c r="AA341" s="139">
        <v>2</v>
      </c>
      <c r="AB341" s="136">
        <v>2</v>
      </c>
      <c r="AC341" s="136"/>
      <c r="AD341" s="126"/>
    </row>
    <row r="342" spans="1:30" s="97" customFormat="1" ht="12.75" customHeight="1">
      <c r="A342" s="99">
        <v>334</v>
      </c>
      <c r="B342" s="100" t="s">
        <v>763</v>
      </c>
      <c r="C342" s="100" t="s">
        <v>1050</v>
      </c>
      <c r="D342" s="138">
        <f>SUM(D343:D351)</f>
        <v>37</v>
      </c>
      <c r="E342" s="139">
        <f>SUM(E343:E351)</f>
        <v>14</v>
      </c>
      <c r="F342" s="112">
        <f>SUM(F343:F351)</f>
        <v>43</v>
      </c>
      <c r="G342" s="189">
        <f>SUM(G343:G351)</f>
        <v>0</v>
      </c>
      <c r="H342" s="139">
        <f>SUM(H343:H351)</f>
        <v>12</v>
      </c>
      <c r="I342" s="139">
        <f>SUM(I343:I351)</f>
        <v>7</v>
      </c>
      <c r="J342" s="139">
        <f>SUM(J343:J351)</f>
        <v>0</v>
      </c>
      <c r="K342" s="139">
        <f>SUM(K343:K351)</f>
        <v>3</v>
      </c>
      <c r="L342" s="139">
        <f>SUM(L343:L351)</f>
        <v>0</v>
      </c>
      <c r="M342" s="139">
        <f>SUM(M343:M351)</f>
        <v>0</v>
      </c>
      <c r="N342" s="139">
        <f>SUM(N343:N351)</f>
        <v>5</v>
      </c>
      <c r="O342" s="139">
        <f>SUM(O343:O351)</f>
        <v>0</v>
      </c>
      <c r="P342" s="136">
        <f>SUM(P343:P351)</f>
        <v>0</v>
      </c>
      <c r="Q342" s="136">
        <f>SUM(Q343:Q351)</f>
        <v>0</v>
      </c>
      <c r="R342" s="136">
        <f>SUM(R343:R351)</f>
        <v>8</v>
      </c>
      <c r="S342" s="136">
        <f>SUM(S343:S351)</f>
        <v>0</v>
      </c>
      <c r="T342" s="136">
        <f>SUM(T343:T351)</f>
        <v>0</v>
      </c>
      <c r="U342" s="136">
        <f>SUM(U343:U351)</f>
        <v>5</v>
      </c>
      <c r="V342" s="136">
        <f>SUM(V343:V351)</f>
        <v>0</v>
      </c>
      <c r="W342" s="136">
        <f>SUM(W343:W351)</f>
        <v>0</v>
      </c>
      <c r="X342" s="136">
        <f>SUM(X343:X351)</f>
        <v>0</v>
      </c>
      <c r="Y342" s="136">
        <f>SUM(Y343:Y351)</f>
        <v>0</v>
      </c>
      <c r="Z342" s="136">
        <f>SUM(Z343:Z351)</f>
        <v>0</v>
      </c>
      <c r="AA342" s="139">
        <f>SUM(AA343:AA351)</f>
        <v>25</v>
      </c>
      <c r="AB342" s="136">
        <f>SUM(AB343:AB351)</f>
        <v>30</v>
      </c>
      <c r="AC342" s="136">
        <f>SUM(AC343:AC351)</f>
        <v>0</v>
      </c>
      <c r="AD342" s="98"/>
    </row>
    <row r="343" spans="1:30" s="96" customFormat="1" ht="12.75" customHeight="1">
      <c r="A343" s="99">
        <v>335</v>
      </c>
      <c r="B343" s="99">
        <v>361</v>
      </c>
      <c r="C343" s="99" t="s">
        <v>764</v>
      </c>
      <c r="D343" s="138">
        <v>9</v>
      </c>
      <c r="E343" s="139">
        <v>2</v>
      </c>
      <c r="F343" s="112">
        <v>11</v>
      </c>
      <c r="G343" s="189"/>
      <c r="H343" s="139">
        <v>4</v>
      </c>
      <c r="I343" s="139">
        <v>1</v>
      </c>
      <c r="J343" s="139"/>
      <c r="K343" s="139">
        <v>1</v>
      </c>
      <c r="L343" s="139"/>
      <c r="M343" s="139"/>
      <c r="N343" s="139">
        <v>3</v>
      </c>
      <c r="O343" s="139"/>
      <c r="P343" s="139"/>
      <c r="Q343" s="139"/>
      <c r="R343" s="136">
        <v>1</v>
      </c>
      <c r="S343" s="136"/>
      <c r="T343" s="136"/>
      <c r="U343" s="136">
        <v>2</v>
      </c>
      <c r="V343" s="136"/>
      <c r="W343" s="136"/>
      <c r="X343" s="136"/>
      <c r="Y343" s="136"/>
      <c r="Z343" s="136"/>
      <c r="AA343" s="139">
        <v>5</v>
      </c>
      <c r="AB343" s="136">
        <v>8</v>
      </c>
      <c r="AC343" s="136"/>
      <c r="AD343" s="126"/>
    </row>
    <row r="344" spans="1:30" s="96" customFormat="1" ht="12.75" customHeight="1">
      <c r="A344" s="99">
        <v>336</v>
      </c>
      <c r="B344" s="99" t="s">
        <v>766</v>
      </c>
      <c r="C344" s="99" t="s">
        <v>765</v>
      </c>
      <c r="D344" s="138">
        <v>1</v>
      </c>
      <c r="E344" s="139"/>
      <c r="F344" s="112">
        <v>2</v>
      </c>
      <c r="G344" s="189"/>
      <c r="H344" s="139"/>
      <c r="I344" s="139"/>
      <c r="J344" s="139"/>
      <c r="K344" s="139"/>
      <c r="L344" s="139"/>
      <c r="M344" s="139"/>
      <c r="N344" s="139"/>
      <c r="O344" s="139"/>
      <c r="P344" s="139"/>
      <c r="Q344" s="139"/>
      <c r="R344" s="136"/>
      <c r="S344" s="136"/>
      <c r="T344" s="136"/>
      <c r="U344" s="136">
        <v>1</v>
      </c>
      <c r="V344" s="136"/>
      <c r="W344" s="136"/>
      <c r="X344" s="136"/>
      <c r="Y344" s="136"/>
      <c r="Z344" s="136"/>
      <c r="AA344" s="139">
        <v>1</v>
      </c>
      <c r="AB344" s="136">
        <v>1</v>
      </c>
      <c r="AC344" s="136"/>
      <c r="AD344" s="126"/>
    </row>
    <row r="345" spans="1:30" s="96" customFormat="1" ht="12.75" customHeight="1">
      <c r="A345" s="99">
        <v>337</v>
      </c>
      <c r="B345" s="99" t="s">
        <v>768</v>
      </c>
      <c r="C345" s="99" t="s">
        <v>767</v>
      </c>
      <c r="D345" s="138">
        <v>9</v>
      </c>
      <c r="E345" s="139">
        <v>5</v>
      </c>
      <c r="F345" s="112">
        <v>11</v>
      </c>
      <c r="G345" s="189"/>
      <c r="H345" s="139">
        <v>4</v>
      </c>
      <c r="I345" s="139">
        <v>3</v>
      </c>
      <c r="J345" s="139"/>
      <c r="K345" s="139">
        <v>1</v>
      </c>
      <c r="L345" s="139"/>
      <c r="M345" s="139"/>
      <c r="N345" s="139">
        <v>1</v>
      </c>
      <c r="O345" s="139"/>
      <c r="P345" s="139"/>
      <c r="Q345" s="139"/>
      <c r="R345" s="136">
        <v>3</v>
      </c>
      <c r="S345" s="136"/>
      <c r="T345" s="136"/>
      <c r="U345" s="136">
        <v>1</v>
      </c>
      <c r="V345" s="136"/>
      <c r="W345" s="136"/>
      <c r="X345" s="136"/>
      <c r="Y345" s="136"/>
      <c r="Z345" s="136"/>
      <c r="AA345" s="139">
        <v>5</v>
      </c>
      <c r="AB345" s="136">
        <v>6</v>
      </c>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17</v>
      </c>
      <c r="E348" s="139">
        <v>6</v>
      </c>
      <c r="F348" s="112">
        <v>18</v>
      </c>
      <c r="G348" s="189"/>
      <c r="H348" s="139">
        <v>3</v>
      </c>
      <c r="I348" s="139">
        <v>2</v>
      </c>
      <c r="J348" s="139"/>
      <c r="K348" s="139"/>
      <c r="L348" s="139"/>
      <c r="M348" s="139"/>
      <c r="N348" s="139">
        <v>1</v>
      </c>
      <c r="O348" s="139"/>
      <c r="P348" s="139"/>
      <c r="Q348" s="139"/>
      <c r="R348" s="136">
        <v>3</v>
      </c>
      <c r="S348" s="136"/>
      <c r="T348" s="136"/>
      <c r="U348" s="136">
        <v>1</v>
      </c>
      <c r="V348" s="136"/>
      <c r="W348" s="136"/>
      <c r="X348" s="136"/>
      <c r="Y348" s="136"/>
      <c r="Z348" s="136"/>
      <c r="AA348" s="139">
        <v>14</v>
      </c>
      <c r="AB348" s="136">
        <v>15</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c r="A351" s="99">
        <v>343</v>
      </c>
      <c r="B351" s="99" t="s">
        <v>779</v>
      </c>
      <c r="C351" s="99" t="s">
        <v>778</v>
      </c>
      <c r="D351" s="138">
        <v>1</v>
      </c>
      <c r="E351" s="139">
        <v>1</v>
      </c>
      <c r="F351" s="112">
        <v>1</v>
      </c>
      <c r="G351" s="189"/>
      <c r="H351" s="139">
        <v>1</v>
      </c>
      <c r="I351" s="139">
        <v>1</v>
      </c>
      <c r="J351" s="139"/>
      <c r="K351" s="139">
        <v>1</v>
      </c>
      <c r="L351" s="139"/>
      <c r="M351" s="139"/>
      <c r="N351" s="139"/>
      <c r="O351" s="139"/>
      <c r="P351" s="139"/>
      <c r="Q351" s="139"/>
      <c r="R351" s="136">
        <v>1</v>
      </c>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640</v>
      </c>
      <c r="E352" s="139">
        <f>SUM(E353:E372)</f>
        <v>197</v>
      </c>
      <c r="F352" s="112">
        <f>SUM(F353:F372)</f>
        <v>817</v>
      </c>
      <c r="G352" s="189">
        <f>SUM(G353:G372)</f>
        <v>6</v>
      </c>
      <c r="H352" s="139">
        <f>SUM(H353:H372)</f>
        <v>148</v>
      </c>
      <c r="I352" s="139">
        <f>SUM(I353:I372)</f>
        <v>93</v>
      </c>
      <c r="J352" s="139">
        <f>SUM(J353:J372)</f>
        <v>0</v>
      </c>
      <c r="K352" s="139">
        <f>SUM(K353:K372)</f>
        <v>46</v>
      </c>
      <c r="L352" s="139">
        <f>SUM(L353:L372)</f>
        <v>0</v>
      </c>
      <c r="M352" s="139">
        <f>SUM(M353:M372)</f>
        <v>4</v>
      </c>
      <c r="N352" s="139">
        <f>SUM(N353:N372)</f>
        <v>42</v>
      </c>
      <c r="O352" s="139">
        <f>SUM(O353:O372)</f>
        <v>9</v>
      </c>
      <c r="P352" s="136">
        <f>SUM(P353:P372)</f>
        <v>0</v>
      </c>
      <c r="Q352" s="136">
        <f>SUM(Q353:Q372)</f>
        <v>0</v>
      </c>
      <c r="R352" s="136">
        <f>SUM(R353:R372)</f>
        <v>73</v>
      </c>
      <c r="S352" s="136">
        <f>SUM(S353:S372)</f>
        <v>0</v>
      </c>
      <c r="T352" s="136">
        <f>SUM(T353:T372)</f>
        <v>19</v>
      </c>
      <c r="U352" s="136">
        <f>SUM(U353:U372)</f>
        <v>54</v>
      </c>
      <c r="V352" s="136">
        <f>SUM(V353:V372)</f>
        <v>0</v>
      </c>
      <c r="W352" s="136">
        <f>SUM(W353:W372)</f>
        <v>0</v>
      </c>
      <c r="X352" s="136">
        <f>SUM(X353:X372)</f>
        <v>0</v>
      </c>
      <c r="Y352" s="136">
        <f>SUM(Y353:Y372)</f>
        <v>5</v>
      </c>
      <c r="Z352" s="136">
        <f>SUM(Z353:Z372)</f>
        <v>15</v>
      </c>
      <c r="AA352" s="139">
        <f>SUM(AA353:AA372)</f>
        <v>492</v>
      </c>
      <c r="AB352" s="136">
        <f>SUM(AB353:AB372)</f>
        <v>651</v>
      </c>
      <c r="AC352" s="136">
        <f>SUM(AC353:AC372)</f>
        <v>3</v>
      </c>
      <c r="AD352" s="98"/>
    </row>
    <row r="353" spans="1:30" s="96" customFormat="1" ht="12.75" customHeight="1">
      <c r="A353" s="99">
        <v>345</v>
      </c>
      <c r="B353" s="99" t="s">
        <v>782</v>
      </c>
      <c r="C353" s="99" t="s">
        <v>781</v>
      </c>
      <c r="D353" s="138">
        <v>33</v>
      </c>
      <c r="E353" s="139">
        <v>11</v>
      </c>
      <c r="F353" s="112">
        <v>37</v>
      </c>
      <c r="G353" s="189"/>
      <c r="H353" s="139">
        <v>6</v>
      </c>
      <c r="I353" s="139">
        <v>4</v>
      </c>
      <c r="J353" s="139"/>
      <c r="K353" s="139">
        <v>1</v>
      </c>
      <c r="L353" s="139"/>
      <c r="M353" s="139"/>
      <c r="N353" s="139">
        <v>1</v>
      </c>
      <c r="O353" s="139">
        <v>1</v>
      </c>
      <c r="P353" s="139"/>
      <c r="Q353" s="139"/>
      <c r="R353" s="136">
        <v>1</v>
      </c>
      <c r="S353" s="136"/>
      <c r="T353" s="136">
        <v>1</v>
      </c>
      <c r="U353" s="136">
        <v>3</v>
      </c>
      <c r="V353" s="136"/>
      <c r="W353" s="136"/>
      <c r="X353" s="136"/>
      <c r="Y353" s="136"/>
      <c r="Z353" s="136">
        <v>3</v>
      </c>
      <c r="AA353" s="139">
        <v>27</v>
      </c>
      <c r="AB353" s="136">
        <v>30</v>
      </c>
      <c r="AC353" s="136"/>
      <c r="AD353" s="126"/>
    </row>
    <row r="354" spans="1:30" s="96" customFormat="1" ht="12.75" customHeight="1">
      <c r="A354" s="99">
        <v>346</v>
      </c>
      <c r="B354" s="99" t="s">
        <v>784</v>
      </c>
      <c r="C354" s="99" t="s">
        <v>783</v>
      </c>
      <c r="D354" s="138">
        <v>6</v>
      </c>
      <c r="E354" s="139">
        <v>3</v>
      </c>
      <c r="F354" s="112">
        <v>8</v>
      </c>
      <c r="G354" s="189"/>
      <c r="H354" s="139">
        <v>2</v>
      </c>
      <c r="I354" s="139">
        <v>1</v>
      </c>
      <c r="J354" s="139"/>
      <c r="K354" s="139"/>
      <c r="L354" s="139"/>
      <c r="M354" s="139">
        <v>1</v>
      </c>
      <c r="N354" s="139"/>
      <c r="O354" s="139"/>
      <c r="P354" s="139"/>
      <c r="Q354" s="139"/>
      <c r="R354" s="136">
        <v>1</v>
      </c>
      <c r="S354" s="136"/>
      <c r="T354" s="136"/>
      <c r="U354" s="136"/>
      <c r="V354" s="136"/>
      <c r="W354" s="136"/>
      <c r="X354" s="136"/>
      <c r="Y354" s="136">
        <v>1</v>
      </c>
      <c r="Z354" s="136"/>
      <c r="AA354" s="139">
        <v>4</v>
      </c>
      <c r="AB354" s="136">
        <v>5</v>
      </c>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31</v>
      </c>
      <c r="E356" s="139">
        <v>12</v>
      </c>
      <c r="F356" s="112">
        <v>48</v>
      </c>
      <c r="G356" s="189"/>
      <c r="H356" s="139">
        <v>5</v>
      </c>
      <c r="I356" s="139">
        <v>2</v>
      </c>
      <c r="J356" s="139"/>
      <c r="K356" s="139"/>
      <c r="L356" s="139"/>
      <c r="M356" s="139"/>
      <c r="N356" s="139">
        <v>3</v>
      </c>
      <c r="O356" s="139"/>
      <c r="P356" s="139"/>
      <c r="Q356" s="139"/>
      <c r="R356" s="136">
        <v>2</v>
      </c>
      <c r="S356" s="136"/>
      <c r="T356" s="136"/>
      <c r="U356" s="136">
        <v>3</v>
      </c>
      <c r="V356" s="136"/>
      <c r="W356" s="136"/>
      <c r="X356" s="136"/>
      <c r="Y356" s="136"/>
      <c r="Z356" s="136"/>
      <c r="AA356" s="139">
        <v>26</v>
      </c>
      <c r="AB356" s="136">
        <v>43</v>
      </c>
      <c r="AC356" s="136"/>
      <c r="AD356" s="126"/>
    </row>
    <row r="357" spans="1:30" s="96" customFormat="1" ht="12.75" customHeight="1">
      <c r="A357" s="99">
        <v>349</v>
      </c>
      <c r="B357" s="99" t="s">
        <v>788</v>
      </c>
      <c r="C357" s="99" t="s">
        <v>787</v>
      </c>
      <c r="D357" s="138">
        <v>7</v>
      </c>
      <c r="E357" s="139"/>
      <c r="F357" s="112">
        <v>8</v>
      </c>
      <c r="G357" s="189"/>
      <c r="H357" s="139"/>
      <c r="I357" s="139"/>
      <c r="J357" s="139"/>
      <c r="K357" s="139"/>
      <c r="L357" s="139"/>
      <c r="M357" s="139"/>
      <c r="N357" s="139"/>
      <c r="O357" s="139"/>
      <c r="P357" s="139"/>
      <c r="Q357" s="139"/>
      <c r="R357" s="136"/>
      <c r="S357" s="136"/>
      <c r="T357" s="136"/>
      <c r="U357" s="136"/>
      <c r="V357" s="136"/>
      <c r="W357" s="136"/>
      <c r="X357" s="136"/>
      <c r="Y357" s="136"/>
      <c r="Z357" s="136"/>
      <c r="AA357" s="139">
        <v>7</v>
      </c>
      <c r="AB357" s="136">
        <v>8</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28</v>
      </c>
      <c r="E359" s="139">
        <v>9</v>
      </c>
      <c r="F359" s="112">
        <v>49</v>
      </c>
      <c r="G359" s="189"/>
      <c r="H359" s="139">
        <v>8</v>
      </c>
      <c r="I359" s="139">
        <v>2</v>
      </c>
      <c r="J359" s="139"/>
      <c r="K359" s="139"/>
      <c r="L359" s="139"/>
      <c r="M359" s="139"/>
      <c r="N359" s="139">
        <v>5</v>
      </c>
      <c r="O359" s="139">
        <v>1</v>
      </c>
      <c r="P359" s="139"/>
      <c r="Q359" s="139"/>
      <c r="R359" s="136">
        <v>2</v>
      </c>
      <c r="S359" s="136"/>
      <c r="T359" s="136"/>
      <c r="U359" s="136">
        <v>6</v>
      </c>
      <c r="V359" s="136"/>
      <c r="W359" s="136"/>
      <c r="X359" s="136"/>
      <c r="Y359" s="136">
        <v>1</v>
      </c>
      <c r="Z359" s="136"/>
      <c r="AA359" s="139">
        <v>20</v>
      </c>
      <c r="AB359" s="136">
        <v>42</v>
      </c>
      <c r="AC359" s="136"/>
      <c r="AD359" s="126"/>
    </row>
    <row r="360" spans="1:30" s="96" customFormat="1" ht="12.75" customHeight="1">
      <c r="A360" s="99">
        <v>352</v>
      </c>
      <c r="B360" s="99" t="s">
        <v>791</v>
      </c>
      <c r="C360" s="99" t="s">
        <v>790</v>
      </c>
      <c r="D360" s="138">
        <v>1</v>
      </c>
      <c r="E360" s="139"/>
      <c r="F360" s="112">
        <v>1</v>
      </c>
      <c r="G360" s="189"/>
      <c r="H360" s="139"/>
      <c r="I360" s="139"/>
      <c r="J360" s="139"/>
      <c r="K360" s="139"/>
      <c r="L360" s="139"/>
      <c r="M360" s="139"/>
      <c r="N360" s="139"/>
      <c r="O360" s="139"/>
      <c r="P360" s="139"/>
      <c r="Q360" s="139"/>
      <c r="R360" s="136"/>
      <c r="S360" s="136"/>
      <c r="T360" s="136"/>
      <c r="U360" s="136"/>
      <c r="V360" s="136"/>
      <c r="W360" s="136"/>
      <c r="X360" s="136"/>
      <c r="Y360" s="136"/>
      <c r="Z360" s="136"/>
      <c r="AA360" s="139">
        <v>1</v>
      </c>
      <c r="AB360" s="136">
        <v>1</v>
      </c>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89</v>
      </c>
      <c r="E363" s="139">
        <v>37</v>
      </c>
      <c r="F363" s="112">
        <v>105</v>
      </c>
      <c r="G363" s="189"/>
      <c r="H363" s="139">
        <v>22</v>
      </c>
      <c r="I363" s="139">
        <v>9</v>
      </c>
      <c r="J363" s="139"/>
      <c r="K363" s="139">
        <v>4</v>
      </c>
      <c r="L363" s="139"/>
      <c r="M363" s="139">
        <v>2</v>
      </c>
      <c r="N363" s="139">
        <v>9</v>
      </c>
      <c r="O363" s="139">
        <v>2</v>
      </c>
      <c r="P363" s="139"/>
      <c r="Q363" s="139"/>
      <c r="R363" s="136">
        <v>6</v>
      </c>
      <c r="S363" s="136"/>
      <c r="T363" s="136">
        <v>3</v>
      </c>
      <c r="U363" s="136">
        <v>11</v>
      </c>
      <c r="V363" s="136"/>
      <c r="W363" s="136"/>
      <c r="X363" s="136"/>
      <c r="Y363" s="136">
        <v>2</v>
      </c>
      <c r="Z363" s="136">
        <v>2</v>
      </c>
      <c r="AA363" s="139">
        <v>67</v>
      </c>
      <c r="AB363" s="136">
        <v>81</v>
      </c>
      <c r="AC363" s="136"/>
      <c r="AD363" s="126"/>
    </row>
    <row r="364" spans="1:30" s="96" customFormat="1" ht="12.75" customHeight="1">
      <c r="A364" s="99">
        <v>356</v>
      </c>
      <c r="B364" s="99" t="s">
        <v>794</v>
      </c>
      <c r="C364" s="99" t="s">
        <v>793</v>
      </c>
      <c r="D364" s="138">
        <v>303</v>
      </c>
      <c r="E364" s="139">
        <v>50</v>
      </c>
      <c r="F364" s="112">
        <v>405</v>
      </c>
      <c r="G364" s="189">
        <v>6</v>
      </c>
      <c r="H364" s="139">
        <v>51</v>
      </c>
      <c r="I364" s="139">
        <v>28</v>
      </c>
      <c r="J364" s="139"/>
      <c r="K364" s="139">
        <v>10</v>
      </c>
      <c r="L364" s="139"/>
      <c r="M364" s="139"/>
      <c r="N364" s="139">
        <v>18</v>
      </c>
      <c r="O364" s="139">
        <v>5</v>
      </c>
      <c r="P364" s="139"/>
      <c r="Q364" s="139"/>
      <c r="R364" s="136">
        <v>14</v>
      </c>
      <c r="S364" s="136"/>
      <c r="T364" s="136">
        <v>15</v>
      </c>
      <c r="U364" s="136">
        <v>22</v>
      </c>
      <c r="V364" s="136"/>
      <c r="W364" s="136"/>
      <c r="X364" s="136"/>
      <c r="Y364" s="136"/>
      <c r="Z364" s="136">
        <v>10</v>
      </c>
      <c r="AA364" s="139">
        <v>252</v>
      </c>
      <c r="AB364" s="136">
        <v>340</v>
      </c>
      <c r="AC364" s="136">
        <v>3</v>
      </c>
      <c r="AD364" s="126"/>
    </row>
    <row r="365" spans="1:30" s="96" customFormat="1" ht="12.75" customHeight="1">
      <c r="A365" s="99">
        <v>357</v>
      </c>
      <c r="B365" s="99" t="s">
        <v>796</v>
      </c>
      <c r="C365" s="99" t="s">
        <v>795</v>
      </c>
      <c r="D365" s="138"/>
      <c r="E365" s="139"/>
      <c r="F365" s="112">
        <v>1</v>
      </c>
      <c r="G365" s="189"/>
      <c r="H365" s="139"/>
      <c r="I365" s="139"/>
      <c r="J365" s="139"/>
      <c r="K365" s="139"/>
      <c r="L365" s="139"/>
      <c r="M365" s="139"/>
      <c r="N365" s="139"/>
      <c r="O365" s="139"/>
      <c r="P365" s="139"/>
      <c r="Q365" s="139"/>
      <c r="R365" s="136"/>
      <c r="S365" s="136"/>
      <c r="T365" s="136"/>
      <c r="U365" s="136">
        <v>1</v>
      </c>
      <c r="V365" s="136"/>
      <c r="W365" s="136"/>
      <c r="X365" s="136"/>
      <c r="Y365" s="136"/>
      <c r="Z365" s="136"/>
      <c r="AA365" s="139"/>
      <c r="AB365" s="136"/>
      <c r="AC365" s="136"/>
      <c r="AD365" s="126"/>
    </row>
    <row r="366" spans="1:30" s="96" customFormat="1" ht="12.75" customHeight="1">
      <c r="A366" s="99">
        <v>358</v>
      </c>
      <c r="B366" s="99" t="s">
        <v>798</v>
      </c>
      <c r="C366" s="99" t="s">
        <v>797</v>
      </c>
      <c r="D366" s="138">
        <v>9</v>
      </c>
      <c r="E366" s="139"/>
      <c r="F366" s="112">
        <v>7</v>
      </c>
      <c r="G366" s="189"/>
      <c r="H366" s="139">
        <v>1</v>
      </c>
      <c r="I366" s="139"/>
      <c r="J366" s="139"/>
      <c r="K366" s="139"/>
      <c r="L366" s="139"/>
      <c r="M366" s="139"/>
      <c r="N366" s="139">
        <v>1</v>
      </c>
      <c r="O366" s="139"/>
      <c r="P366" s="139"/>
      <c r="Q366" s="139"/>
      <c r="R366" s="136">
        <v>1</v>
      </c>
      <c r="S366" s="136"/>
      <c r="T366" s="136"/>
      <c r="U366" s="136"/>
      <c r="V366" s="136"/>
      <c r="W366" s="136"/>
      <c r="X366" s="136"/>
      <c r="Y366" s="136"/>
      <c r="Z366" s="136"/>
      <c r="AA366" s="139">
        <v>8</v>
      </c>
      <c r="AB366" s="136">
        <v>7</v>
      </c>
      <c r="AC366" s="136"/>
      <c r="AD366" s="126"/>
    </row>
    <row r="367" spans="1:30" s="96" customFormat="1" ht="12.75" customHeight="1">
      <c r="A367" s="99">
        <v>359</v>
      </c>
      <c r="B367" s="99" t="s">
        <v>800</v>
      </c>
      <c r="C367" s="99" t="s">
        <v>799</v>
      </c>
      <c r="D367" s="138">
        <v>5</v>
      </c>
      <c r="E367" s="139">
        <v>1</v>
      </c>
      <c r="F367" s="112">
        <v>5</v>
      </c>
      <c r="G367" s="189"/>
      <c r="H367" s="139">
        <v>2</v>
      </c>
      <c r="I367" s="139"/>
      <c r="J367" s="139"/>
      <c r="K367" s="139"/>
      <c r="L367" s="139"/>
      <c r="M367" s="139"/>
      <c r="N367" s="139">
        <v>2</v>
      </c>
      <c r="O367" s="139"/>
      <c r="P367" s="139"/>
      <c r="Q367" s="139"/>
      <c r="R367" s="136"/>
      <c r="S367" s="136"/>
      <c r="T367" s="136"/>
      <c r="U367" s="136">
        <v>2</v>
      </c>
      <c r="V367" s="136"/>
      <c r="W367" s="136"/>
      <c r="X367" s="136"/>
      <c r="Y367" s="136"/>
      <c r="Z367" s="136"/>
      <c r="AA367" s="139">
        <v>3</v>
      </c>
      <c r="AB367" s="136">
        <v>3</v>
      </c>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76</v>
      </c>
      <c r="E369" s="139">
        <v>40</v>
      </c>
      <c r="F369" s="112">
        <v>85</v>
      </c>
      <c r="G369" s="189"/>
      <c r="H369" s="139">
        <v>33</v>
      </c>
      <c r="I369" s="139">
        <v>30</v>
      </c>
      <c r="J369" s="139"/>
      <c r="K369" s="139">
        <v>18</v>
      </c>
      <c r="L369" s="139"/>
      <c r="M369" s="139">
        <v>1</v>
      </c>
      <c r="N369" s="139">
        <v>2</v>
      </c>
      <c r="O369" s="139"/>
      <c r="P369" s="139"/>
      <c r="Q369" s="139"/>
      <c r="R369" s="136">
        <v>31</v>
      </c>
      <c r="S369" s="136"/>
      <c r="T369" s="136"/>
      <c r="U369" s="136">
        <v>2</v>
      </c>
      <c r="V369" s="136"/>
      <c r="W369" s="136"/>
      <c r="X369" s="136"/>
      <c r="Y369" s="136">
        <v>1</v>
      </c>
      <c r="Z369" s="136"/>
      <c r="AA369" s="139">
        <v>43</v>
      </c>
      <c r="AB369" s="136">
        <v>52</v>
      </c>
      <c r="AC369" s="136"/>
      <c r="AD369" s="126"/>
    </row>
    <row r="370" spans="1:30" s="96" customFormat="1" ht="12.75" customHeight="1">
      <c r="A370" s="99">
        <v>362</v>
      </c>
      <c r="B370" s="99" t="s">
        <v>803</v>
      </c>
      <c r="C370" s="99" t="s">
        <v>802</v>
      </c>
      <c r="D370" s="138">
        <v>52</v>
      </c>
      <c r="E370" s="139">
        <v>34</v>
      </c>
      <c r="F370" s="112">
        <v>58</v>
      </c>
      <c r="G370" s="189"/>
      <c r="H370" s="139">
        <v>18</v>
      </c>
      <c r="I370" s="139">
        <v>17</v>
      </c>
      <c r="J370" s="139"/>
      <c r="K370" s="139">
        <v>13</v>
      </c>
      <c r="L370" s="139"/>
      <c r="M370" s="139"/>
      <c r="N370" s="139">
        <v>1</v>
      </c>
      <c r="O370" s="139"/>
      <c r="P370" s="139"/>
      <c r="Q370" s="139"/>
      <c r="R370" s="136">
        <v>15</v>
      </c>
      <c r="S370" s="136"/>
      <c r="T370" s="136"/>
      <c r="U370" s="136">
        <v>4</v>
      </c>
      <c r="V370" s="136"/>
      <c r="W370" s="136"/>
      <c r="X370" s="136"/>
      <c r="Y370" s="136"/>
      <c r="Z370" s="136"/>
      <c r="AA370" s="139">
        <v>34</v>
      </c>
      <c r="AB370" s="136">
        <v>39</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240</v>
      </c>
      <c r="E373" s="139">
        <f>SUM(E374:E408)</f>
        <v>149</v>
      </c>
      <c r="F373" s="112">
        <f>SUM(F374:F408)</f>
        <v>249</v>
      </c>
      <c r="G373" s="189">
        <f>SUM(G374:G408)</f>
        <v>0</v>
      </c>
      <c r="H373" s="139">
        <f>SUM(H374:H408)</f>
        <v>135</v>
      </c>
      <c r="I373" s="139">
        <f>SUM(I374:I408)</f>
        <v>128</v>
      </c>
      <c r="J373" s="139">
        <f>SUM(J374:J408)</f>
        <v>0</v>
      </c>
      <c r="K373" s="139">
        <f>SUM(K374:K408)</f>
        <v>6</v>
      </c>
      <c r="L373" s="139">
        <f>SUM(L374:L408)</f>
        <v>0</v>
      </c>
      <c r="M373" s="139">
        <f>SUM(M374:M408)</f>
        <v>0</v>
      </c>
      <c r="N373" s="139">
        <f>SUM(N374:N408)</f>
        <v>7</v>
      </c>
      <c r="O373" s="139">
        <f>SUM(O374:O408)</f>
        <v>0</v>
      </c>
      <c r="P373" s="136">
        <f>SUM(P374:P408)</f>
        <v>0</v>
      </c>
      <c r="Q373" s="136">
        <f>SUM(Q374:Q408)</f>
        <v>0</v>
      </c>
      <c r="R373" s="136">
        <f>SUM(R374:R408)</f>
        <v>124</v>
      </c>
      <c r="S373" s="136">
        <f>SUM(S374:S408)</f>
        <v>0</v>
      </c>
      <c r="T373" s="136">
        <f>SUM(T374:T408)</f>
        <v>1</v>
      </c>
      <c r="U373" s="136">
        <f>SUM(U374:U408)</f>
        <v>8</v>
      </c>
      <c r="V373" s="136">
        <f>SUM(V374:V408)</f>
        <v>0</v>
      </c>
      <c r="W373" s="136">
        <f>SUM(W374:W408)</f>
        <v>0</v>
      </c>
      <c r="X373" s="136">
        <f>SUM(X374:X408)</f>
        <v>0</v>
      </c>
      <c r="Y373" s="136">
        <f>SUM(Y374:Y408)</f>
        <v>0</v>
      </c>
      <c r="Z373" s="136">
        <f>SUM(Z374:Z408)</f>
        <v>0</v>
      </c>
      <c r="AA373" s="139">
        <f>SUM(AA374:AA408)</f>
        <v>105</v>
      </c>
      <c r="AB373" s="136">
        <f>SUM(AB374:AB408)</f>
        <v>113</v>
      </c>
      <c r="AC373" s="136">
        <f>SUM(AC374:AC408)</f>
        <v>0</v>
      </c>
      <c r="AD373" s="98"/>
    </row>
    <row r="374" spans="1:30" s="96" customFormat="1" ht="12.75" customHeight="1">
      <c r="A374" s="99">
        <v>366</v>
      </c>
      <c r="B374" s="99">
        <v>371</v>
      </c>
      <c r="C374" s="99" t="s">
        <v>809</v>
      </c>
      <c r="D374" s="138">
        <v>5</v>
      </c>
      <c r="E374" s="139">
        <v>2</v>
      </c>
      <c r="F374" s="112">
        <v>5</v>
      </c>
      <c r="G374" s="189"/>
      <c r="H374" s="139">
        <v>1</v>
      </c>
      <c r="I374" s="139"/>
      <c r="J374" s="139"/>
      <c r="K374" s="139"/>
      <c r="L374" s="139"/>
      <c r="M374" s="139"/>
      <c r="N374" s="139">
        <v>1</v>
      </c>
      <c r="O374" s="139"/>
      <c r="P374" s="139"/>
      <c r="Q374" s="139"/>
      <c r="R374" s="136"/>
      <c r="S374" s="136"/>
      <c r="T374" s="136"/>
      <c r="U374" s="136">
        <v>2</v>
      </c>
      <c r="V374" s="136"/>
      <c r="W374" s="136"/>
      <c r="X374" s="136"/>
      <c r="Y374" s="136"/>
      <c r="Z374" s="136"/>
      <c r="AA374" s="139">
        <v>4</v>
      </c>
      <c r="AB374" s="136">
        <v>3</v>
      </c>
      <c r="AC374" s="136"/>
      <c r="AD374" s="126"/>
    </row>
    <row r="375" spans="1:30" s="96" customFormat="1" ht="12.75" customHeight="1">
      <c r="A375" s="99">
        <v>367</v>
      </c>
      <c r="B375" s="99" t="s">
        <v>811</v>
      </c>
      <c r="C375" s="99" t="s">
        <v>810</v>
      </c>
      <c r="D375" s="138">
        <v>1</v>
      </c>
      <c r="E375" s="139"/>
      <c r="F375" s="112">
        <v>1</v>
      </c>
      <c r="G375" s="189"/>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1</v>
      </c>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c r="A379" s="99">
        <v>371</v>
      </c>
      <c r="B379" s="99" t="s">
        <v>818</v>
      </c>
      <c r="C379" s="99" t="s">
        <v>817</v>
      </c>
      <c r="D379" s="138">
        <v>2</v>
      </c>
      <c r="E379" s="139">
        <v>1</v>
      </c>
      <c r="F379" s="112">
        <v>4</v>
      </c>
      <c r="G379" s="189"/>
      <c r="H379" s="139"/>
      <c r="I379" s="139"/>
      <c r="J379" s="139"/>
      <c r="K379" s="139"/>
      <c r="L379" s="139"/>
      <c r="M379" s="139"/>
      <c r="N379" s="139"/>
      <c r="O379" s="139"/>
      <c r="P379" s="139"/>
      <c r="Q379" s="139"/>
      <c r="R379" s="136"/>
      <c r="S379" s="136"/>
      <c r="T379" s="136"/>
      <c r="U379" s="136"/>
      <c r="V379" s="136"/>
      <c r="W379" s="136"/>
      <c r="X379" s="136"/>
      <c r="Y379" s="136"/>
      <c r="Z379" s="136"/>
      <c r="AA379" s="139">
        <v>2</v>
      </c>
      <c r="AB379" s="136">
        <v>4</v>
      </c>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c r="A381" s="99">
        <v>373</v>
      </c>
      <c r="B381" s="99" t="s">
        <v>822</v>
      </c>
      <c r="C381" s="99" t="s">
        <v>821</v>
      </c>
      <c r="D381" s="138">
        <v>1</v>
      </c>
      <c r="E381" s="139"/>
      <c r="F381" s="112">
        <v>1</v>
      </c>
      <c r="G381" s="189"/>
      <c r="H381" s="139"/>
      <c r="I381" s="139"/>
      <c r="J381" s="139"/>
      <c r="K381" s="139"/>
      <c r="L381" s="139"/>
      <c r="M381" s="139"/>
      <c r="N381" s="139"/>
      <c r="O381" s="139"/>
      <c r="P381" s="139"/>
      <c r="Q381" s="139"/>
      <c r="R381" s="136"/>
      <c r="S381" s="136"/>
      <c r="T381" s="136"/>
      <c r="U381" s="136"/>
      <c r="V381" s="136"/>
      <c r="W381" s="136"/>
      <c r="X381" s="136"/>
      <c r="Y381" s="136"/>
      <c r="Z381" s="136"/>
      <c r="AA381" s="139">
        <v>1</v>
      </c>
      <c r="AB381" s="136">
        <v>1</v>
      </c>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23</v>
      </c>
      <c r="E386" s="139">
        <v>10</v>
      </c>
      <c r="F386" s="112">
        <v>25</v>
      </c>
      <c r="G386" s="189"/>
      <c r="H386" s="139">
        <v>1</v>
      </c>
      <c r="I386" s="139">
        <v>1</v>
      </c>
      <c r="J386" s="139"/>
      <c r="K386" s="139">
        <v>1</v>
      </c>
      <c r="L386" s="139"/>
      <c r="M386" s="139"/>
      <c r="N386" s="139"/>
      <c r="O386" s="139"/>
      <c r="P386" s="139"/>
      <c r="Q386" s="139"/>
      <c r="R386" s="136">
        <v>1</v>
      </c>
      <c r="S386" s="136"/>
      <c r="T386" s="136"/>
      <c r="U386" s="136"/>
      <c r="V386" s="136"/>
      <c r="W386" s="136"/>
      <c r="X386" s="136"/>
      <c r="Y386" s="136"/>
      <c r="Z386" s="136"/>
      <c r="AA386" s="139">
        <v>22</v>
      </c>
      <c r="AB386" s="136">
        <v>24</v>
      </c>
      <c r="AC386" s="136"/>
      <c r="AD386" s="126"/>
    </row>
    <row r="387" spans="1:30" s="96" customFormat="1" ht="12.75" customHeight="1">
      <c r="A387" s="99">
        <v>379</v>
      </c>
      <c r="B387" s="99" t="s">
        <v>833</v>
      </c>
      <c r="C387" s="99" t="s">
        <v>832</v>
      </c>
      <c r="D387" s="138">
        <v>6</v>
      </c>
      <c r="E387" s="139">
        <v>3</v>
      </c>
      <c r="F387" s="112">
        <v>7</v>
      </c>
      <c r="G387" s="189"/>
      <c r="H387" s="139">
        <v>4</v>
      </c>
      <c r="I387" s="139">
        <v>4</v>
      </c>
      <c r="J387" s="139"/>
      <c r="K387" s="139">
        <v>1</v>
      </c>
      <c r="L387" s="139"/>
      <c r="M387" s="139"/>
      <c r="N387" s="139"/>
      <c r="O387" s="139"/>
      <c r="P387" s="139"/>
      <c r="Q387" s="139"/>
      <c r="R387" s="136">
        <v>4</v>
      </c>
      <c r="S387" s="136"/>
      <c r="T387" s="136"/>
      <c r="U387" s="136"/>
      <c r="V387" s="136"/>
      <c r="W387" s="136"/>
      <c r="X387" s="136"/>
      <c r="Y387" s="136"/>
      <c r="Z387" s="136"/>
      <c r="AA387" s="139">
        <v>2</v>
      </c>
      <c r="AB387" s="136">
        <v>3</v>
      </c>
      <c r="AC387" s="136"/>
      <c r="AD387" s="126"/>
    </row>
    <row r="388" spans="1:30" s="96" customFormat="1" ht="12.75" customHeight="1">
      <c r="A388" s="99">
        <v>380</v>
      </c>
      <c r="B388" s="99" t="s">
        <v>835</v>
      </c>
      <c r="C388" s="99" t="s">
        <v>834</v>
      </c>
      <c r="D388" s="138">
        <v>14</v>
      </c>
      <c r="E388" s="139">
        <v>3</v>
      </c>
      <c r="F388" s="112">
        <v>14</v>
      </c>
      <c r="G388" s="189"/>
      <c r="H388" s="139">
        <v>5</v>
      </c>
      <c r="I388" s="139">
        <v>4</v>
      </c>
      <c r="J388" s="139"/>
      <c r="K388" s="139">
        <v>1</v>
      </c>
      <c r="L388" s="139"/>
      <c r="M388" s="139"/>
      <c r="N388" s="139">
        <v>1</v>
      </c>
      <c r="O388" s="139"/>
      <c r="P388" s="139"/>
      <c r="Q388" s="139"/>
      <c r="R388" s="136">
        <v>3</v>
      </c>
      <c r="S388" s="136"/>
      <c r="T388" s="136">
        <v>1</v>
      </c>
      <c r="U388" s="136">
        <v>1</v>
      </c>
      <c r="V388" s="136"/>
      <c r="W388" s="136"/>
      <c r="X388" s="136"/>
      <c r="Y388" s="136"/>
      <c r="Z388" s="136"/>
      <c r="AA388" s="139">
        <v>9</v>
      </c>
      <c r="AB388" s="136">
        <v>9</v>
      </c>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c r="A390" s="99">
        <v>382</v>
      </c>
      <c r="B390" s="99" t="s">
        <v>839</v>
      </c>
      <c r="C390" s="99" t="s">
        <v>838</v>
      </c>
      <c r="D390" s="138">
        <v>1</v>
      </c>
      <c r="E390" s="139">
        <v>1</v>
      </c>
      <c r="F390" s="112">
        <v>1</v>
      </c>
      <c r="G390" s="189"/>
      <c r="H390" s="139"/>
      <c r="I390" s="139"/>
      <c r="J390" s="139"/>
      <c r="K390" s="139"/>
      <c r="L390" s="139"/>
      <c r="M390" s="139"/>
      <c r="N390" s="139"/>
      <c r="O390" s="139"/>
      <c r="P390" s="139"/>
      <c r="Q390" s="139"/>
      <c r="R390" s="136"/>
      <c r="S390" s="136"/>
      <c r="T390" s="136"/>
      <c r="U390" s="136"/>
      <c r="V390" s="136"/>
      <c r="W390" s="136"/>
      <c r="X390" s="136"/>
      <c r="Y390" s="136"/>
      <c r="Z390" s="136"/>
      <c r="AA390" s="139">
        <v>1</v>
      </c>
      <c r="AB390" s="136">
        <v>1</v>
      </c>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1</v>
      </c>
      <c r="E392" s="139"/>
      <c r="F392" s="112">
        <v>1</v>
      </c>
      <c r="G392" s="189"/>
      <c r="H392" s="139"/>
      <c r="I392" s="139"/>
      <c r="J392" s="139"/>
      <c r="K392" s="139"/>
      <c r="L392" s="139"/>
      <c r="M392" s="139"/>
      <c r="N392" s="139"/>
      <c r="O392" s="139"/>
      <c r="P392" s="139"/>
      <c r="Q392" s="139"/>
      <c r="R392" s="136"/>
      <c r="S392" s="136"/>
      <c r="T392" s="136"/>
      <c r="U392" s="136"/>
      <c r="V392" s="136"/>
      <c r="W392" s="136"/>
      <c r="X392" s="136"/>
      <c r="Y392" s="136"/>
      <c r="Z392" s="136"/>
      <c r="AA392" s="139">
        <v>1</v>
      </c>
      <c r="AB392" s="136">
        <v>1</v>
      </c>
      <c r="AC392" s="136"/>
      <c r="AD392" s="126"/>
    </row>
    <row r="393" spans="1:30" s="96" customFormat="1" ht="12.75" customHeight="1">
      <c r="A393" s="99">
        <v>385</v>
      </c>
      <c r="B393" s="99">
        <v>389</v>
      </c>
      <c r="C393" s="99" t="s">
        <v>843</v>
      </c>
      <c r="D393" s="138">
        <v>61</v>
      </c>
      <c r="E393" s="139">
        <v>49</v>
      </c>
      <c r="F393" s="112">
        <v>61</v>
      </c>
      <c r="G393" s="189"/>
      <c r="H393" s="139">
        <v>48</v>
      </c>
      <c r="I393" s="139">
        <v>48</v>
      </c>
      <c r="J393" s="139"/>
      <c r="K393" s="139"/>
      <c r="L393" s="139"/>
      <c r="M393" s="139"/>
      <c r="N393" s="139"/>
      <c r="O393" s="139"/>
      <c r="P393" s="139"/>
      <c r="Q393" s="139"/>
      <c r="R393" s="136">
        <v>45</v>
      </c>
      <c r="S393" s="136"/>
      <c r="T393" s="136"/>
      <c r="U393" s="136"/>
      <c r="V393" s="136"/>
      <c r="W393" s="136"/>
      <c r="X393" s="136"/>
      <c r="Y393" s="136"/>
      <c r="Z393" s="136"/>
      <c r="AA393" s="139">
        <v>13</v>
      </c>
      <c r="AB393" s="136">
        <v>13</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v>1</v>
      </c>
      <c r="F395" s="112">
        <v>1</v>
      </c>
      <c r="G395" s="189"/>
      <c r="H395" s="139">
        <v>1</v>
      </c>
      <c r="I395" s="139">
        <v>1</v>
      </c>
      <c r="J395" s="139"/>
      <c r="K395" s="139"/>
      <c r="L395" s="139"/>
      <c r="M395" s="139"/>
      <c r="N395" s="139"/>
      <c r="O395" s="139"/>
      <c r="P395" s="139"/>
      <c r="Q395" s="139"/>
      <c r="R395" s="136">
        <v>4</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27</v>
      </c>
      <c r="E397" s="139">
        <v>22</v>
      </c>
      <c r="F397" s="112">
        <v>27</v>
      </c>
      <c r="G397" s="189"/>
      <c r="H397" s="139">
        <v>14</v>
      </c>
      <c r="I397" s="139">
        <v>13</v>
      </c>
      <c r="J397" s="139"/>
      <c r="K397" s="139"/>
      <c r="L397" s="139"/>
      <c r="M397" s="139"/>
      <c r="N397" s="139">
        <v>1</v>
      </c>
      <c r="O397" s="139"/>
      <c r="P397" s="139"/>
      <c r="Q397" s="139"/>
      <c r="R397" s="136">
        <v>12</v>
      </c>
      <c r="S397" s="136"/>
      <c r="T397" s="136"/>
      <c r="U397" s="136">
        <v>1</v>
      </c>
      <c r="V397" s="136"/>
      <c r="W397" s="136"/>
      <c r="X397" s="136"/>
      <c r="Y397" s="136"/>
      <c r="Z397" s="136"/>
      <c r="AA397" s="139">
        <v>13</v>
      </c>
      <c r="AB397" s="136">
        <v>13</v>
      </c>
      <c r="AC397" s="136"/>
      <c r="AD397" s="126"/>
    </row>
    <row r="398" spans="1:30" s="96" customFormat="1" ht="12.75" customHeight="1">
      <c r="A398" s="99">
        <v>390</v>
      </c>
      <c r="B398" s="99" t="s">
        <v>849</v>
      </c>
      <c r="C398" s="99" t="s">
        <v>848</v>
      </c>
      <c r="D398" s="138">
        <v>6</v>
      </c>
      <c r="E398" s="139">
        <v>2</v>
      </c>
      <c r="F398" s="112">
        <v>6</v>
      </c>
      <c r="G398" s="189"/>
      <c r="H398" s="139">
        <v>4</v>
      </c>
      <c r="I398" s="139">
        <v>4</v>
      </c>
      <c r="J398" s="139"/>
      <c r="K398" s="139">
        <v>2</v>
      </c>
      <c r="L398" s="139"/>
      <c r="M398" s="139"/>
      <c r="N398" s="139"/>
      <c r="O398" s="139"/>
      <c r="P398" s="139"/>
      <c r="Q398" s="139"/>
      <c r="R398" s="136">
        <v>4</v>
      </c>
      <c r="S398" s="136"/>
      <c r="T398" s="136"/>
      <c r="U398" s="136"/>
      <c r="V398" s="136"/>
      <c r="W398" s="136"/>
      <c r="X398" s="136"/>
      <c r="Y398" s="136"/>
      <c r="Z398" s="136"/>
      <c r="AA398" s="139">
        <v>2</v>
      </c>
      <c r="AB398" s="136">
        <v>2</v>
      </c>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c r="F400" s="112">
        <v>1</v>
      </c>
      <c r="G400" s="189"/>
      <c r="H400" s="139"/>
      <c r="I400" s="139"/>
      <c r="J400" s="139"/>
      <c r="K400" s="139"/>
      <c r="L400" s="139"/>
      <c r="M400" s="139"/>
      <c r="N400" s="139"/>
      <c r="O400" s="139"/>
      <c r="P400" s="139"/>
      <c r="Q400" s="139"/>
      <c r="R400" s="136"/>
      <c r="S400" s="136"/>
      <c r="T400" s="136"/>
      <c r="U400" s="136"/>
      <c r="V400" s="136"/>
      <c r="W400" s="136"/>
      <c r="X400" s="136"/>
      <c r="Y400" s="136"/>
      <c r="Z400" s="136"/>
      <c r="AA400" s="139">
        <v>1</v>
      </c>
      <c r="AB400" s="136">
        <v>1</v>
      </c>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81</v>
      </c>
      <c r="E402" s="139">
        <v>51</v>
      </c>
      <c r="F402" s="112">
        <v>81</v>
      </c>
      <c r="G402" s="189"/>
      <c r="H402" s="139">
        <v>53</v>
      </c>
      <c r="I402" s="139">
        <v>51</v>
      </c>
      <c r="J402" s="139"/>
      <c r="K402" s="139">
        <v>1</v>
      </c>
      <c r="L402" s="139"/>
      <c r="M402" s="139"/>
      <c r="N402" s="139">
        <v>2</v>
      </c>
      <c r="O402" s="139"/>
      <c r="P402" s="139"/>
      <c r="Q402" s="139"/>
      <c r="R402" s="136">
        <v>49</v>
      </c>
      <c r="S402" s="136"/>
      <c r="T402" s="136"/>
      <c r="U402" s="136">
        <v>2</v>
      </c>
      <c r="V402" s="136"/>
      <c r="W402" s="136"/>
      <c r="X402" s="136"/>
      <c r="Y402" s="136"/>
      <c r="Z402" s="136"/>
      <c r="AA402" s="139">
        <v>28</v>
      </c>
      <c r="AB402" s="136">
        <v>28</v>
      </c>
      <c r="AC402" s="136"/>
      <c r="AD402" s="126"/>
    </row>
    <row r="403" spans="1:30" s="96" customFormat="1" ht="12.75" customHeight="1">
      <c r="A403" s="99">
        <v>395</v>
      </c>
      <c r="B403" s="99">
        <v>396</v>
      </c>
      <c r="C403" s="99" t="s">
        <v>856</v>
      </c>
      <c r="D403" s="138">
        <v>7</v>
      </c>
      <c r="E403" s="139">
        <v>3</v>
      </c>
      <c r="F403" s="112">
        <v>11</v>
      </c>
      <c r="G403" s="189"/>
      <c r="H403" s="139">
        <v>3</v>
      </c>
      <c r="I403" s="139">
        <v>2</v>
      </c>
      <c r="J403" s="139"/>
      <c r="K403" s="139"/>
      <c r="L403" s="139"/>
      <c r="M403" s="139"/>
      <c r="N403" s="139">
        <v>1</v>
      </c>
      <c r="O403" s="139"/>
      <c r="P403" s="139"/>
      <c r="Q403" s="139"/>
      <c r="R403" s="136">
        <v>2</v>
      </c>
      <c r="S403" s="136"/>
      <c r="T403" s="136"/>
      <c r="U403" s="136">
        <v>1</v>
      </c>
      <c r="V403" s="136"/>
      <c r="W403" s="136"/>
      <c r="X403" s="136"/>
      <c r="Y403" s="136"/>
      <c r="Z403" s="136"/>
      <c r="AA403" s="139">
        <v>4</v>
      </c>
      <c r="AB403" s="136">
        <v>8</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c r="A405" s="99">
        <v>397</v>
      </c>
      <c r="B405" s="99">
        <v>398</v>
      </c>
      <c r="C405" s="99" t="s">
        <v>858</v>
      </c>
      <c r="D405" s="138">
        <v>1</v>
      </c>
      <c r="E405" s="139"/>
      <c r="F405" s="112">
        <v>1</v>
      </c>
      <c r="G405" s="189"/>
      <c r="H405" s="139">
        <v>1</v>
      </c>
      <c r="I405" s="139"/>
      <c r="J405" s="139"/>
      <c r="K405" s="139"/>
      <c r="L405" s="139"/>
      <c r="M405" s="139"/>
      <c r="N405" s="139">
        <v>1</v>
      </c>
      <c r="O405" s="139"/>
      <c r="P405" s="139"/>
      <c r="Q405" s="139"/>
      <c r="R405" s="136"/>
      <c r="S405" s="136"/>
      <c r="T405" s="136"/>
      <c r="U405" s="136">
        <v>1</v>
      </c>
      <c r="V405" s="136"/>
      <c r="W405" s="136"/>
      <c r="X405" s="136"/>
      <c r="Y405" s="136"/>
      <c r="Z405" s="136"/>
      <c r="AA405" s="139"/>
      <c r="AB405" s="136"/>
      <c r="AC405" s="136"/>
      <c r="AD405" s="126"/>
    </row>
    <row r="406" spans="1:30" s="96" customFormat="1" ht="12.75" customHeight="1">
      <c r="A406" s="99">
        <v>398</v>
      </c>
      <c r="B406" s="99">
        <v>399</v>
      </c>
      <c r="C406" s="99" t="s">
        <v>859</v>
      </c>
      <c r="D406" s="138">
        <v>1</v>
      </c>
      <c r="E406" s="139">
        <v>1</v>
      </c>
      <c r="F406" s="112">
        <v>1</v>
      </c>
      <c r="G406" s="189"/>
      <c r="H406" s="139"/>
      <c r="I406" s="139"/>
      <c r="J406" s="139"/>
      <c r="K406" s="139"/>
      <c r="L406" s="139"/>
      <c r="M406" s="139"/>
      <c r="N406" s="139"/>
      <c r="O406" s="139"/>
      <c r="P406" s="139"/>
      <c r="Q406" s="139"/>
      <c r="R406" s="136"/>
      <c r="S406" s="136"/>
      <c r="T406" s="136"/>
      <c r="U406" s="136"/>
      <c r="V406" s="136"/>
      <c r="W406" s="136"/>
      <c r="X406" s="136"/>
      <c r="Y406" s="136"/>
      <c r="Z406" s="136"/>
      <c r="AA406" s="139">
        <v>1</v>
      </c>
      <c r="AB406" s="136">
        <v>1</v>
      </c>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514</v>
      </c>
      <c r="E409" s="139">
        <f>SUM(E410:E414,E416:E446)</f>
        <v>235</v>
      </c>
      <c r="F409" s="112">
        <f>SUM(F410:F414,F416:F446)</f>
        <v>519</v>
      </c>
      <c r="G409" s="189">
        <f>SUM(G410:G414,G416:G446)</f>
        <v>0</v>
      </c>
      <c r="H409" s="139">
        <f>SUM(H410:H414,H416:H446)</f>
        <v>186</v>
      </c>
      <c r="I409" s="139">
        <f>SUM(I410:I414,I416:I446)</f>
        <v>167</v>
      </c>
      <c r="J409" s="139">
        <f>SUM(J410:J414,J416:J446)</f>
        <v>0</v>
      </c>
      <c r="K409" s="139">
        <f>SUM(K410:K414,K416:K446)</f>
        <v>27</v>
      </c>
      <c r="L409" s="139">
        <f>SUM(L410:L414,L416:L446)</f>
        <v>0</v>
      </c>
      <c r="M409" s="139">
        <f>SUM(M410:M414,M416:M446)</f>
        <v>0</v>
      </c>
      <c r="N409" s="139">
        <f>SUM(N410:N414,N416:N446)</f>
        <v>15</v>
      </c>
      <c r="O409" s="139">
        <f>SUM(O410:O414,O416:O446)</f>
        <v>3</v>
      </c>
      <c r="P409" s="136">
        <f>SUM(P410:P414,P416:P446)</f>
        <v>1</v>
      </c>
      <c r="Q409" s="136">
        <f>SUM(Q410:Q414,Q416:Q446)</f>
        <v>0</v>
      </c>
      <c r="R409" s="136">
        <f>SUM(R410:R414,R416:R446)</f>
        <v>164</v>
      </c>
      <c r="S409" s="136">
        <f>SUM(S410:S414,S416:S446)</f>
        <v>0</v>
      </c>
      <c r="T409" s="136">
        <f>SUM(T410:T414,T416:T446)</f>
        <v>0</v>
      </c>
      <c r="U409" s="136">
        <f>SUM(U410:U414,U416:U446)</f>
        <v>16</v>
      </c>
      <c r="V409" s="136">
        <f>SUM(V410:V414,V416:V446)</f>
        <v>1</v>
      </c>
      <c r="W409" s="136">
        <f>SUM(W410:W414,W416:W446)</f>
        <v>0</v>
      </c>
      <c r="X409" s="136">
        <f>SUM(X410:X414,X416:X446)</f>
        <v>0</v>
      </c>
      <c r="Y409" s="136">
        <f>SUM(Y410:Y414,Y416:Y446)</f>
        <v>0</v>
      </c>
      <c r="Z409" s="136">
        <f>SUM(Z410:Z414,Z416:Z446)</f>
        <v>3</v>
      </c>
      <c r="AA409" s="139">
        <f>SUM(AA410:AA414,AA416:AA446)</f>
        <v>328</v>
      </c>
      <c r="AB409" s="136">
        <f>SUM(AB410:AB414,AB416:AB446)</f>
        <v>335</v>
      </c>
      <c r="AC409" s="136">
        <f>SUM(AC410:AC414,AC416:AC446)</f>
        <v>0</v>
      </c>
      <c r="AD409" s="98"/>
    </row>
    <row r="410" spans="1:30" s="96" customFormat="1" ht="12.75" customHeight="1">
      <c r="A410" s="99">
        <v>402</v>
      </c>
      <c r="B410" s="99" t="s">
        <v>865</v>
      </c>
      <c r="C410" s="99" t="s">
        <v>864</v>
      </c>
      <c r="D410" s="138">
        <v>53</v>
      </c>
      <c r="E410" s="139">
        <v>42</v>
      </c>
      <c r="F410" s="112">
        <v>53</v>
      </c>
      <c r="G410" s="189"/>
      <c r="H410" s="139">
        <v>26</v>
      </c>
      <c r="I410" s="139">
        <v>25</v>
      </c>
      <c r="J410" s="139"/>
      <c r="K410" s="139">
        <v>15</v>
      </c>
      <c r="L410" s="139"/>
      <c r="M410" s="139"/>
      <c r="N410" s="139">
        <v>1</v>
      </c>
      <c r="O410" s="139"/>
      <c r="P410" s="139"/>
      <c r="Q410" s="139"/>
      <c r="R410" s="136">
        <v>25</v>
      </c>
      <c r="S410" s="136"/>
      <c r="T410" s="136"/>
      <c r="U410" s="136">
        <v>1</v>
      </c>
      <c r="V410" s="136"/>
      <c r="W410" s="136"/>
      <c r="X410" s="136"/>
      <c r="Y410" s="136"/>
      <c r="Z410" s="136"/>
      <c r="AA410" s="139">
        <v>27</v>
      </c>
      <c r="AB410" s="136">
        <v>27</v>
      </c>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2</v>
      </c>
      <c r="E413" s="139">
        <v>1</v>
      </c>
      <c r="F413" s="112">
        <v>2</v>
      </c>
      <c r="G413" s="189"/>
      <c r="H413" s="139">
        <v>1</v>
      </c>
      <c r="I413" s="139"/>
      <c r="J413" s="139"/>
      <c r="K413" s="139"/>
      <c r="L413" s="139"/>
      <c r="M413" s="139"/>
      <c r="N413" s="139">
        <v>1</v>
      </c>
      <c r="O413" s="139"/>
      <c r="P413" s="139"/>
      <c r="Q413" s="139"/>
      <c r="R413" s="136"/>
      <c r="S413" s="136"/>
      <c r="T413" s="136"/>
      <c r="U413" s="136">
        <v>1</v>
      </c>
      <c r="V413" s="136"/>
      <c r="W413" s="136"/>
      <c r="X413" s="136"/>
      <c r="Y413" s="136"/>
      <c r="Z413" s="136"/>
      <c r="AA413" s="139">
        <v>1</v>
      </c>
      <c r="AB413" s="136">
        <v>1</v>
      </c>
      <c r="AC413" s="136"/>
      <c r="AD413" s="126"/>
    </row>
    <row r="414" spans="1:30" s="96" customFormat="1" ht="12.75" customHeight="1">
      <c r="A414" s="99">
        <v>406</v>
      </c>
      <c r="B414" s="99" t="s">
        <v>873</v>
      </c>
      <c r="C414" s="99" t="s">
        <v>872</v>
      </c>
      <c r="D414" s="138">
        <v>10</v>
      </c>
      <c r="E414" s="139">
        <v>3</v>
      </c>
      <c r="F414" s="112">
        <v>9</v>
      </c>
      <c r="G414" s="189"/>
      <c r="H414" s="139">
        <v>5</v>
      </c>
      <c r="I414" s="139">
        <v>2</v>
      </c>
      <c r="J414" s="139"/>
      <c r="K414" s="139"/>
      <c r="L414" s="139"/>
      <c r="M414" s="139"/>
      <c r="N414" s="139">
        <v>3</v>
      </c>
      <c r="O414" s="139"/>
      <c r="P414" s="139"/>
      <c r="Q414" s="139"/>
      <c r="R414" s="136">
        <v>1</v>
      </c>
      <c r="S414" s="136"/>
      <c r="T414" s="136"/>
      <c r="U414" s="136">
        <v>3</v>
      </c>
      <c r="V414" s="136"/>
      <c r="W414" s="136"/>
      <c r="X414" s="136"/>
      <c r="Y414" s="136"/>
      <c r="Z414" s="136"/>
      <c r="AA414" s="139">
        <v>5</v>
      </c>
      <c r="AB414" s="136">
        <v>5</v>
      </c>
      <c r="AC414" s="136"/>
      <c r="AD414" s="126"/>
    </row>
    <row r="415" spans="1:30" s="97" customFormat="1" ht="12.75" customHeight="1">
      <c r="A415" s="99">
        <v>407</v>
      </c>
      <c r="B415" s="100" t="s">
        <v>875</v>
      </c>
      <c r="C415" s="100" t="s">
        <v>874</v>
      </c>
      <c r="D415" s="138">
        <f>SUM(D416:D418)</f>
        <v>401</v>
      </c>
      <c r="E415" s="139">
        <f>SUM(E416:E418)</f>
        <v>167</v>
      </c>
      <c r="F415" s="112">
        <f>SUM(F416:F418)</f>
        <v>401</v>
      </c>
      <c r="G415" s="189">
        <f>SUM(G416:G418)</f>
        <v>0</v>
      </c>
      <c r="H415" s="139">
        <f>SUM(H416:H418)</f>
        <v>133</v>
      </c>
      <c r="I415" s="139">
        <f>SUM(I416:I418)</f>
        <v>125</v>
      </c>
      <c r="J415" s="139">
        <f>SUM(J416:J418)</f>
        <v>0</v>
      </c>
      <c r="K415" s="139">
        <f>SUM(K416:K418)</f>
        <v>11</v>
      </c>
      <c r="L415" s="139">
        <f>SUM(L416:L418)</f>
        <v>0</v>
      </c>
      <c r="M415" s="139">
        <f>SUM(M416:M418)</f>
        <v>0</v>
      </c>
      <c r="N415" s="139">
        <f>SUM(N416:N418)</f>
        <v>4</v>
      </c>
      <c r="O415" s="139">
        <f>SUM(O416:O418)</f>
        <v>3</v>
      </c>
      <c r="P415" s="136">
        <f>SUM(P416:P418)</f>
        <v>1</v>
      </c>
      <c r="Q415" s="136">
        <f>SUM(Q416:Q418)</f>
        <v>0</v>
      </c>
      <c r="R415" s="136">
        <f>SUM(R416:R418)</f>
        <v>124</v>
      </c>
      <c r="S415" s="136">
        <f>SUM(S416:S418)</f>
        <v>0</v>
      </c>
      <c r="T415" s="136">
        <f>SUM(T416:T418)</f>
        <v>0</v>
      </c>
      <c r="U415" s="136">
        <f>SUM(U416:U418)</f>
        <v>4</v>
      </c>
      <c r="V415" s="136">
        <f>SUM(V416:V418)</f>
        <v>1</v>
      </c>
      <c r="W415" s="136">
        <f>SUM(W416:W418)</f>
        <v>0</v>
      </c>
      <c r="X415" s="136">
        <f>SUM(X416:X418)</f>
        <v>0</v>
      </c>
      <c r="Y415" s="136">
        <f>SUM(Y416:Y418)</f>
        <v>0</v>
      </c>
      <c r="Z415" s="136">
        <f>SUM(Z416:Z418)</f>
        <v>3</v>
      </c>
      <c r="AA415" s="139">
        <f>SUM(AA416:AA418)</f>
        <v>268</v>
      </c>
      <c r="AB415" s="136">
        <f>SUM(AB416:AB418)</f>
        <v>269</v>
      </c>
      <c r="AC415" s="136">
        <f>SUM(AC416:AC418)</f>
        <v>0</v>
      </c>
      <c r="AD415" s="98"/>
    </row>
    <row r="416" spans="1:30" s="96" customFormat="1" ht="12.75" customHeight="1">
      <c r="A416" s="99">
        <v>408</v>
      </c>
      <c r="B416" s="99" t="s">
        <v>877</v>
      </c>
      <c r="C416" s="99" t="s">
        <v>876</v>
      </c>
      <c r="D416" s="138">
        <v>362</v>
      </c>
      <c r="E416" s="139">
        <v>161</v>
      </c>
      <c r="F416" s="112">
        <v>362</v>
      </c>
      <c r="G416" s="189"/>
      <c r="H416" s="139">
        <v>124</v>
      </c>
      <c r="I416" s="139">
        <v>116</v>
      </c>
      <c r="J416" s="139"/>
      <c r="K416" s="139">
        <v>11</v>
      </c>
      <c r="L416" s="139"/>
      <c r="M416" s="139"/>
      <c r="N416" s="139">
        <v>4</v>
      </c>
      <c r="O416" s="139">
        <v>3</v>
      </c>
      <c r="P416" s="139">
        <v>1</v>
      </c>
      <c r="Q416" s="139"/>
      <c r="R416" s="136">
        <v>116</v>
      </c>
      <c r="S416" s="136"/>
      <c r="T416" s="136"/>
      <c r="U416" s="136">
        <v>4</v>
      </c>
      <c r="V416" s="136">
        <v>1</v>
      </c>
      <c r="W416" s="136"/>
      <c r="X416" s="136"/>
      <c r="Y416" s="136"/>
      <c r="Z416" s="136">
        <v>3</v>
      </c>
      <c r="AA416" s="139">
        <v>238</v>
      </c>
      <c r="AB416" s="136">
        <v>238</v>
      </c>
      <c r="AC416" s="136"/>
      <c r="AD416" s="126"/>
    </row>
    <row r="417" spans="1:30" s="96" customFormat="1" ht="12.75" customHeight="1">
      <c r="A417" s="99">
        <v>409</v>
      </c>
      <c r="B417" s="99" t="s">
        <v>879</v>
      </c>
      <c r="C417" s="99" t="s">
        <v>878</v>
      </c>
      <c r="D417" s="138">
        <v>38</v>
      </c>
      <c r="E417" s="139">
        <v>5</v>
      </c>
      <c r="F417" s="112">
        <v>38</v>
      </c>
      <c r="G417" s="189"/>
      <c r="H417" s="139">
        <v>9</v>
      </c>
      <c r="I417" s="139">
        <v>9</v>
      </c>
      <c r="J417" s="139"/>
      <c r="K417" s="139"/>
      <c r="L417" s="139"/>
      <c r="M417" s="139"/>
      <c r="N417" s="139"/>
      <c r="O417" s="139"/>
      <c r="P417" s="139"/>
      <c r="Q417" s="139"/>
      <c r="R417" s="136">
        <v>8</v>
      </c>
      <c r="S417" s="136"/>
      <c r="T417" s="136"/>
      <c r="U417" s="136"/>
      <c r="V417" s="136"/>
      <c r="W417" s="136"/>
      <c r="X417" s="136"/>
      <c r="Y417" s="136"/>
      <c r="Z417" s="136"/>
      <c r="AA417" s="139">
        <v>29</v>
      </c>
      <c r="AB417" s="136">
        <v>30</v>
      </c>
      <c r="AC417" s="136"/>
      <c r="AD417" s="126"/>
    </row>
    <row r="418" spans="1:30" s="96" customFormat="1" ht="12.75" customHeight="1">
      <c r="A418" s="99">
        <v>410</v>
      </c>
      <c r="B418" s="99" t="s">
        <v>881</v>
      </c>
      <c r="C418" s="99" t="s">
        <v>880</v>
      </c>
      <c r="D418" s="138">
        <v>1</v>
      </c>
      <c r="E418" s="139">
        <v>1</v>
      </c>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c r="A419" s="99">
        <v>411</v>
      </c>
      <c r="B419" s="99">
        <v>410</v>
      </c>
      <c r="C419" s="99" t="s">
        <v>882</v>
      </c>
      <c r="D419" s="138">
        <v>7</v>
      </c>
      <c r="E419" s="139">
        <v>1</v>
      </c>
      <c r="F419" s="112">
        <v>8</v>
      </c>
      <c r="G419" s="189"/>
      <c r="H419" s="139">
        <v>1</v>
      </c>
      <c r="I419" s="139">
        <v>1</v>
      </c>
      <c r="J419" s="139"/>
      <c r="K419" s="139"/>
      <c r="L419" s="139"/>
      <c r="M419" s="139"/>
      <c r="N419" s="139"/>
      <c r="O419" s="139"/>
      <c r="P419" s="139"/>
      <c r="Q419" s="139"/>
      <c r="R419" s="136">
        <v>1</v>
      </c>
      <c r="S419" s="136"/>
      <c r="T419" s="136"/>
      <c r="U419" s="136"/>
      <c r="V419" s="136"/>
      <c r="W419" s="136"/>
      <c r="X419" s="136"/>
      <c r="Y419" s="136"/>
      <c r="Z419" s="136"/>
      <c r="AA419" s="139">
        <v>6</v>
      </c>
      <c r="AB419" s="136">
        <v>7</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9</v>
      </c>
      <c r="E422" s="139">
        <v>6</v>
      </c>
      <c r="F422" s="112">
        <v>8</v>
      </c>
      <c r="G422" s="189"/>
      <c r="H422" s="139">
        <v>7</v>
      </c>
      <c r="I422" s="139">
        <v>5</v>
      </c>
      <c r="J422" s="139"/>
      <c r="K422" s="139">
        <v>1</v>
      </c>
      <c r="L422" s="139"/>
      <c r="M422" s="139"/>
      <c r="N422" s="139">
        <v>2</v>
      </c>
      <c r="O422" s="139"/>
      <c r="P422" s="139"/>
      <c r="Q422" s="139"/>
      <c r="R422" s="136">
        <v>4</v>
      </c>
      <c r="S422" s="136"/>
      <c r="T422" s="136"/>
      <c r="U422" s="136">
        <v>2</v>
      </c>
      <c r="V422" s="136"/>
      <c r="W422" s="136"/>
      <c r="X422" s="136"/>
      <c r="Y422" s="136"/>
      <c r="Z422" s="136"/>
      <c r="AA422" s="139">
        <v>2</v>
      </c>
      <c r="AB422" s="136">
        <v>2</v>
      </c>
      <c r="AC422" s="136"/>
      <c r="AD422" s="126"/>
    </row>
    <row r="423" spans="1:30" s="96" customFormat="1" ht="12.75" customHeight="1">
      <c r="A423" s="99">
        <v>415</v>
      </c>
      <c r="B423" s="99" t="s">
        <v>888</v>
      </c>
      <c r="C423" s="99" t="s">
        <v>887</v>
      </c>
      <c r="D423" s="138">
        <v>9</v>
      </c>
      <c r="E423" s="139">
        <v>7</v>
      </c>
      <c r="F423" s="112">
        <v>9</v>
      </c>
      <c r="G423" s="189"/>
      <c r="H423" s="139">
        <v>6</v>
      </c>
      <c r="I423" s="139">
        <v>3</v>
      </c>
      <c r="J423" s="139"/>
      <c r="K423" s="139"/>
      <c r="L423" s="139"/>
      <c r="M423" s="139"/>
      <c r="N423" s="139">
        <v>3</v>
      </c>
      <c r="O423" s="139"/>
      <c r="P423" s="139"/>
      <c r="Q423" s="139"/>
      <c r="R423" s="136">
        <v>3</v>
      </c>
      <c r="S423" s="136"/>
      <c r="T423" s="136"/>
      <c r="U423" s="136">
        <v>3</v>
      </c>
      <c r="V423" s="136"/>
      <c r="W423" s="136"/>
      <c r="X423" s="136"/>
      <c r="Y423" s="136"/>
      <c r="Z423" s="136"/>
      <c r="AA423" s="139">
        <v>3</v>
      </c>
      <c r="AB423" s="136">
        <v>3</v>
      </c>
      <c r="AC423" s="136"/>
      <c r="AD423" s="126"/>
    </row>
    <row r="424" spans="1:30" s="96" customFormat="1" ht="12.75" customHeight="1">
      <c r="A424" s="99">
        <v>416</v>
      </c>
      <c r="B424" s="99" t="s">
        <v>890</v>
      </c>
      <c r="C424" s="99" t="s">
        <v>889</v>
      </c>
      <c r="D424" s="138">
        <v>1</v>
      </c>
      <c r="E424" s="139">
        <v>1</v>
      </c>
      <c r="F424" s="112">
        <v>2</v>
      </c>
      <c r="G424" s="189"/>
      <c r="H424" s="139"/>
      <c r="I424" s="139"/>
      <c r="J424" s="139"/>
      <c r="K424" s="139"/>
      <c r="L424" s="139"/>
      <c r="M424" s="139"/>
      <c r="N424" s="139"/>
      <c r="O424" s="139"/>
      <c r="P424" s="139"/>
      <c r="Q424" s="139"/>
      <c r="R424" s="136"/>
      <c r="S424" s="136"/>
      <c r="T424" s="136"/>
      <c r="U424" s="136">
        <v>1</v>
      </c>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c r="A426" s="99">
        <v>418</v>
      </c>
      <c r="B426" s="99" t="s">
        <v>894</v>
      </c>
      <c r="C426" s="99" t="s">
        <v>893</v>
      </c>
      <c r="D426" s="138">
        <v>1</v>
      </c>
      <c r="E426" s="139"/>
      <c r="F426" s="112">
        <v>1</v>
      </c>
      <c r="G426" s="189"/>
      <c r="H426" s="139"/>
      <c r="I426" s="139"/>
      <c r="J426" s="139"/>
      <c r="K426" s="139"/>
      <c r="L426" s="139"/>
      <c r="M426" s="139"/>
      <c r="N426" s="139"/>
      <c r="O426" s="139"/>
      <c r="P426" s="139"/>
      <c r="Q426" s="139"/>
      <c r="R426" s="136"/>
      <c r="S426" s="136"/>
      <c r="T426" s="136"/>
      <c r="U426" s="136"/>
      <c r="V426" s="136"/>
      <c r="W426" s="136"/>
      <c r="X426" s="136"/>
      <c r="Y426" s="136"/>
      <c r="Z426" s="136"/>
      <c r="AA426" s="139">
        <v>1</v>
      </c>
      <c r="AB426" s="136">
        <v>1</v>
      </c>
      <c r="AC426" s="136"/>
      <c r="AD426" s="126"/>
    </row>
    <row r="427" spans="1:30" s="96" customFormat="1" ht="12.75" customHeight="1">
      <c r="A427" s="99">
        <v>419</v>
      </c>
      <c r="B427" s="99" t="s">
        <v>896</v>
      </c>
      <c r="C427" s="99" t="s">
        <v>895</v>
      </c>
      <c r="D427" s="138"/>
      <c r="E427" s="139"/>
      <c r="F427" s="112">
        <v>1</v>
      </c>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v>1</v>
      </c>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10</v>
      </c>
      <c r="E434" s="139">
        <v>2</v>
      </c>
      <c r="F434" s="112">
        <v>13</v>
      </c>
      <c r="G434" s="189"/>
      <c r="H434" s="139">
        <v>1</v>
      </c>
      <c r="I434" s="139"/>
      <c r="J434" s="139"/>
      <c r="K434" s="139"/>
      <c r="L434" s="139"/>
      <c r="M434" s="139"/>
      <c r="N434" s="139">
        <v>1</v>
      </c>
      <c r="O434" s="139"/>
      <c r="P434" s="139"/>
      <c r="Q434" s="139"/>
      <c r="R434" s="136"/>
      <c r="S434" s="136"/>
      <c r="T434" s="136"/>
      <c r="U434" s="136">
        <v>1</v>
      </c>
      <c r="V434" s="136"/>
      <c r="W434" s="136"/>
      <c r="X434" s="136"/>
      <c r="Y434" s="136"/>
      <c r="Z434" s="136"/>
      <c r="AA434" s="139">
        <v>9</v>
      </c>
      <c r="AB434" s="136">
        <v>12</v>
      </c>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6</v>
      </c>
      <c r="E436" s="139">
        <v>1</v>
      </c>
      <c r="F436" s="112">
        <v>7</v>
      </c>
      <c r="G436" s="189"/>
      <c r="H436" s="139">
        <v>2</v>
      </c>
      <c r="I436" s="139">
        <v>2</v>
      </c>
      <c r="J436" s="139"/>
      <c r="K436" s="139"/>
      <c r="L436" s="139"/>
      <c r="M436" s="139"/>
      <c r="N436" s="139"/>
      <c r="O436" s="139"/>
      <c r="P436" s="139"/>
      <c r="Q436" s="139"/>
      <c r="R436" s="136">
        <v>2</v>
      </c>
      <c r="S436" s="136"/>
      <c r="T436" s="136"/>
      <c r="U436" s="136"/>
      <c r="V436" s="136"/>
      <c r="W436" s="136"/>
      <c r="X436" s="136"/>
      <c r="Y436" s="136"/>
      <c r="Z436" s="136"/>
      <c r="AA436" s="139">
        <v>4</v>
      </c>
      <c r="AB436" s="136">
        <v>5</v>
      </c>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c r="A439" s="99">
        <v>431</v>
      </c>
      <c r="B439" s="99" t="s">
        <v>918</v>
      </c>
      <c r="C439" s="99" t="s">
        <v>917</v>
      </c>
      <c r="D439" s="138">
        <v>5</v>
      </c>
      <c r="E439" s="139">
        <v>4</v>
      </c>
      <c r="F439" s="112">
        <v>5</v>
      </c>
      <c r="G439" s="189"/>
      <c r="H439" s="139">
        <v>4</v>
      </c>
      <c r="I439" s="139">
        <v>4</v>
      </c>
      <c r="J439" s="139"/>
      <c r="K439" s="139"/>
      <c r="L439" s="139"/>
      <c r="M439" s="139"/>
      <c r="N439" s="139"/>
      <c r="O439" s="139"/>
      <c r="P439" s="139"/>
      <c r="Q439" s="139"/>
      <c r="R439" s="136">
        <v>4</v>
      </c>
      <c r="S439" s="136"/>
      <c r="T439" s="136"/>
      <c r="U439" s="136"/>
      <c r="V439" s="136"/>
      <c r="W439" s="136"/>
      <c r="X439" s="136"/>
      <c r="Y439" s="136"/>
      <c r="Z439" s="136"/>
      <c r="AA439" s="139">
        <v>1</v>
      </c>
      <c r="AB439" s="136">
        <v>1</v>
      </c>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126</v>
      </c>
      <c r="E447" s="139">
        <f>SUM(E448:E461)</f>
        <v>108</v>
      </c>
      <c r="F447" s="112">
        <f>SUM(F448:F461)</f>
        <v>140</v>
      </c>
      <c r="G447" s="189">
        <f>SUM(G448:G461)</f>
        <v>0</v>
      </c>
      <c r="H447" s="139">
        <f>SUM(H448:H461)</f>
        <v>93</v>
      </c>
      <c r="I447" s="139">
        <f>SUM(I448:I461)</f>
        <v>89</v>
      </c>
      <c r="J447" s="139">
        <f>SUM(J448:J461)</f>
        <v>0</v>
      </c>
      <c r="K447" s="139">
        <f>SUM(K448:K461)</f>
        <v>72</v>
      </c>
      <c r="L447" s="139">
        <f>SUM(L448:L461)</f>
        <v>1</v>
      </c>
      <c r="M447" s="139">
        <f>SUM(M448:M461)</f>
        <v>1</v>
      </c>
      <c r="N447" s="139">
        <f>SUM(N448:N461)</f>
        <v>1</v>
      </c>
      <c r="O447" s="139">
        <f>SUM(O448:O461)</f>
        <v>1</v>
      </c>
      <c r="P447" s="136">
        <f>SUM(P448:P461)</f>
        <v>0</v>
      </c>
      <c r="Q447" s="136">
        <f>SUM(Q448:Q461)</f>
        <v>0</v>
      </c>
      <c r="R447" s="136">
        <f>SUM(R448:R461)</f>
        <v>90</v>
      </c>
      <c r="S447" s="136">
        <f>SUM(S448:S461)</f>
        <v>0</v>
      </c>
      <c r="T447" s="136">
        <f>SUM(T448:T461)</f>
        <v>0</v>
      </c>
      <c r="U447" s="136">
        <f>SUM(U448:U461)</f>
        <v>1</v>
      </c>
      <c r="V447" s="136">
        <f>SUM(V448:V461)</f>
        <v>0</v>
      </c>
      <c r="W447" s="136">
        <f>SUM(W448:W461)</f>
        <v>0</v>
      </c>
      <c r="X447" s="136">
        <f>SUM(X448:X461)</f>
        <v>1</v>
      </c>
      <c r="Y447" s="136">
        <f>SUM(Y448:Y461)</f>
        <v>1</v>
      </c>
      <c r="Z447" s="136">
        <f>SUM(Z448:Z461)</f>
        <v>1</v>
      </c>
      <c r="AA447" s="139">
        <f>SUM(AA448:AA461)</f>
        <v>33</v>
      </c>
      <c r="AB447" s="136">
        <f>SUM(AB448:AB461)</f>
        <v>46</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12</v>
      </c>
      <c r="E449" s="139">
        <v>8</v>
      </c>
      <c r="F449" s="112">
        <v>12</v>
      </c>
      <c r="G449" s="189"/>
      <c r="H449" s="139">
        <v>5</v>
      </c>
      <c r="I449" s="139">
        <v>5</v>
      </c>
      <c r="J449" s="139"/>
      <c r="K449" s="139">
        <v>4</v>
      </c>
      <c r="L449" s="139"/>
      <c r="M449" s="139"/>
      <c r="N449" s="139"/>
      <c r="O449" s="139"/>
      <c r="P449" s="139"/>
      <c r="Q449" s="139"/>
      <c r="R449" s="136">
        <v>5</v>
      </c>
      <c r="S449" s="136"/>
      <c r="T449" s="136"/>
      <c r="U449" s="136"/>
      <c r="V449" s="136"/>
      <c r="W449" s="136"/>
      <c r="X449" s="136"/>
      <c r="Y449" s="136"/>
      <c r="Z449" s="136"/>
      <c r="AA449" s="139">
        <v>7</v>
      </c>
      <c r="AB449" s="136">
        <v>7</v>
      </c>
      <c r="AC449" s="136"/>
      <c r="AD449" s="126"/>
    </row>
    <row r="450" spans="1:30" s="96" customFormat="1" ht="12.75" customHeight="1">
      <c r="A450" s="99">
        <v>442</v>
      </c>
      <c r="B450" s="99" t="s">
        <v>1074</v>
      </c>
      <c r="C450" s="99" t="s">
        <v>1075</v>
      </c>
      <c r="D450" s="138">
        <v>106</v>
      </c>
      <c r="E450" s="139">
        <v>92</v>
      </c>
      <c r="F450" s="112">
        <v>110</v>
      </c>
      <c r="G450" s="189"/>
      <c r="H450" s="139">
        <v>86</v>
      </c>
      <c r="I450" s="139">
        <v>83</v>
      </c>
      <c r="J450" s="139"/>
      <c r="K450" s="139">
        <v>68</v>
      </c>
      <c r="L450" s="139">
        <v>1</v>
      </c>
      <c r="M450" s="139">
        <v>1</v>
      </c>
      <c r="N450" s="139">
        <v>1</v>
      </c>
      <c r="O450" s="139"/>
      <c r="P450" s="139"/>
      <c r="Q450" s="139"/>
      <c r="R450" s="136">
        <v>84</v>
      </c>
      <c r="S450" s="136"/>
      <c r="T450" s="136"/>
      <c r="U450" s="136">
        <v>1</v>
      </c>
      <c r="V450" s="136"/>
      <c r="W450" s="136"/>
      <c r="X450" s="136">
        <v>1</v>
      </c>
      <c r="Y450" s="136">
        <v>1</v>
      </c>
      <c r="Z450" s="136"/>
      <c r="AA450" s="139">
        <v>20</v>
      </c>
      <c r="AB450" s="136">
        <v>23</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8</v>
      </c>
      <c r="E452" s="139">
        <v>8</v>
      </c>
      <c r="F452" s="112">
        <v>18</v>
      </c>
      <c r="G452" s="189"/>
      <c r="H452" s="139">
        <v>2</v>
      </c>
      <c r="I452" s="139">
        <v>1</v>
      </c>
      <c r="J452" s="139"/>
      <c r="K452" s="139"/>
      <c r="L452" s="139"/>
      <c r="M452" s="139"/>
      <c r="N452" s="139"/>
      <c r="O452" s="139">
        <v>1</v>
      </c>
      <c r="P452" s="139"/>
      <c r="Q452" s="139"/>
      <c r="R452" s="136">
        <v>1</v>
      </c>
      <c r="S452" s="136"/>
      <c r="T452" s="136"/>
      <c r="U452" s="136"/>
      <c r="V452" s="136"/>
      <c r="W452" s="136"/>
      <c r="X452" s="136"/>
      <c r="Y452" s="136"/>
      <c r="Z452" s="136">
        <v>1</v>
      </c>
      <c r="AA452" s="139">
        <v>6</v>
      </c>
      <c r="AB452" s="136">
        <v>16</v>
      </c>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16746</v>
      </c>
      <c r="E462" s="119">
        <f>SUM(E8,E20,E53,E64,E71,E104,E121,E176,E199,E229,E235,E255,E271,E298,E312,E342,E352,E373,E409,E447)</f>
        <v>7809</v>
      </c>
      <c r="F462" s="119">
        <f>SUM(F8,F20,F53,F64,F71,F104,F121,F176,F199,F229,F235,F255,F271,F298,F312,F342,F352,F373,F409,F447)</f>
        <v>19328</v>
      </c>
      <c r="G462" s="119">
        <f>SUM(G8,G20,G53,G64,G71,G104,G121,G176,G199,G229,G235,G255,G271,G298,G312,G342,G352,G373,G409,G447)</f>
        <v>142</v>
      </c>
      <c r="H462" s="119">
        <f>SUM(H8,H20,H53,H64,H71,H104,H121,H176,H199,H229,H235,H255,H271,H298,H312,H342,H352,H373,H409,H447)</f>
        <v>7306</v>
      </c>
      <c r="I462" s="119">
        <f>SUM(I8,I20,I53,I64,I71,I104,I121,I176,I199,I229,I235,I255,I271,I298,I312,I342,I352,I373,I409,I447)</f>
        <v>5977</v>
      </c>
      <c r="J462" s="119">
        <f>SUM(J8,J20,J53,J64,J71,J104,J121,J176,J199,J229,J235,J255,J271,J298,J312,J342,J352,J373,J409,J447)</f>
        <v>47</v>
      </c>
      <c r="K462" s="119">
        <f>SUM(K8,K20,K53,K64,K71,K104,K121,K176,K199,K229,K235,K255,K271,K298,K312,K342,K352,K373,K409,K447)</f>
        <v>683</v>
      </c>
      <c r="L462" s="119">
        <f>SUM(L8,L20,L53,L64,L71,L104,L121,L176,L199,L229,L235,L255,L271,L298,L312,L342,L352,L373,L409,L447)</f>
        <v>6</v>
      </c>
      <c r="M462" s="119">
        <f>SUM(M8,M20,M53,M64,M71,M104,M121,M176,M199,M229,M235,M255,M271,M298,M312,M342,M352,M373,M409,M447)</f>
        <v>78</v>
      </c>
      <c r="N462" s="119">
        <f>SUM(N8,N20,N53,N64,N71,N104,N121,N176,N199,N229,N235,N255,N271,N298,N312,N342,N352,N373,N409,N447)</f>
        <v>1032</v>
      </c>
      <c r="O462" s="119">
        <f>SUM(O8,O20,O53,O64,O71,O104,O121,O176,O199,O229,O235,O255,O271,O298,O312,O342,O352,O373,O409,O447)</f>
        <v>153</v>
      </c>
      <c r="P462" s="119">
        <f>SUM(P8,P20,P53,P64,P71,P104,P121,P176,P199,P229,P235,P255,P271,P298,P312,P342,P352,P373,P409,P447)</f>
        <v>32</v>
      </c>
      <c r="Q462" s="119">
        <f>SUM(Q8,Q20,Q53,Q64,Q71,Q104,Q121,Q176,Q199,Q229,Q235,Q255,Q271,Q298,Q312,Q342,Q352,Q373,Q409,Q447)</f>
        <v>28</v>
      </c>
      <c r="R462" s="119">
        <f>SUM(R8,R20,R53,R64,R71,R104,R121,R176,R199,R229,R235,R255,R271,R298,R312,R342,R352,R373,R409,R447)</f>
        <v>6170</v>
      </c>
      <c r="S462" s="119">
        <f>SUM(S8,S20,S53,S64,S71,S104,S121,S176,S199,S229,S235,S255,S271,S298,S312,S342,S352,S373,S409,S447)</f>
        <v>19</v>
      </c>
      <c r="T462" s="119">
        <f>SUM(T8,T20,T53,T64,T71,T104,T121,T176,T199,T229,T235,T255,T271,T298,T312,T342,T352,T373,T409,T447)</f>
        <v>61</v>
      </c>
      <c r="U462" s="119">
        <f>SUM(U8,U20,U53,U64,U71,U104,U121,U176,U199,U229,U235,U255,U271,U298,U312,U342,U352,U373,U409,U447)</f>
        <v>1120</v>
      </c>
      <c r="V462" s="119">
        <f>SUM(V8,V20,V53,V64,V71,V104,V121,V176,V199,V229,V235,V255,V271,V298,V312,V342,V352,V373,V409,V447)</f>
        <v>32</v>
      </c>
      <c r="W462" s="119">
        <f>SUM(W8,W20,W53,W64,W71,W104,W121,W176,W199,W229,W235,W255,W271,W298,W312,W342,W352,W373,W409,W447)</f>
        <v>31</v>
      </c>
      <c r="X462" s="119">
        <f>SUM(X8,X20,X53,X64,X71,X104,X121,X176,X199,X229,X235,X255,X271,X298,X312,X342,X352,X373,X409,X447)</f>
        <v>6</v>
      </c>
      <c r="Y462" s="119">
        <f>SUM(Y8,Y20,Y53,Y64,Y71,Y104,Y121,Y176,Y199,Y229,Y235,Y255,Y271,Y298,Y312,Y342,Y352,Y373,Y409,Y447)</f>
        <v>101</v>
      </c>
      <c r="Z462" s="119">
        <f>SUM(Z8,Z20,Z53,Z64,Z71,Z104,Z121,Z176,Z199,Z229,Z235,Z255,Z271,Z298,Z312,Z342,Z352,Z373,Z409,Z447)</f>
        <v>200</v>
      </c>
      <c r="AA462" s="119">
        <f>SUM(AA8,AA20,AA53,AA64,AA71,AA104,AA121,AA176,AA199,AA229,AA235,AA255,AA271,AA298,AA312,AA342,AA352,AA373,AA409,AA447)</f>
        <v>9440</v>
      </c>
      <c r="AB462" s="119">
        <f>SUM(AB8,AB20,AB53,AB64,AB71,AB104,AB121,AB176,AB199,AB229,AB235,AB255,AB271,AB298,AB312,AB342,AB352,AB373,AB409,AB447)</f>
        <v>11607</v>
      </c>
      <c r="AC462" s="119">
        <f>SUM(AC8,AC20,AC53,AC64,AC71,AC104,AC121,AC176,AC199,AC229,AC235,AC255,AC271,AC298,AC312,AC342,AC352,AC373,AC409,AC447)</f>
        <v>105</v>
      </c>
    </row>
    <row r="463" spans="1:29" ht="12.75" customHeight="1">
      <c r="A463" s="99">
        <v>455</v>
      </c>
      <c r="B463" s="154"/>
      <c r="C463" s="107" t="s">
        <v>212</v>
      </c>
      <c r="D463" s="120">
        <v>148</v>
      </c>
      <c r="E463" s="119">
        <v>4</v>
      </c>
      <c r="F463" s="120">
        <v>214</v>
      </c>
      <c r="G463" s="119">
        <v>12</v>
      </c>
      <c r="H463" s="119">
        <v>28</v>
      </c>
      <c r="I463" s="119">
        <v>4</v>
      </c>
      <c r="J463" s="67" t="s">
        <v>1076</v>
      </c>
      <c r="K463" s="67" t="s">
        <v>1076</v>
      </c>
      <c r="L463" s="119"/>
      <c r="M463" s="119">
        <v>2</v>
      </c>
      <c r="N463" s="119">
        <v>22</v>
      </c>
      <c r="O463" s="119"/>
      <c r="P463" s="119"/>
      <c r="Q463" s="119"/>
      <c r="R463" s="120">
        <v>5</v>
      </c>
      <c r="S463" s="120"/>
      <c r="T463" s="120"/>
      <c r="U463" s="120">
        <v>30</v>
      </c>
      <c r="V463" s="120"/>
      <c r="W463" s="119"/>
      <c r="X463" s="120"/>
      <c r="Y463" s="120">
        <v>6</v>
      </c>
      <c r="Z463" s="119"/>
      <c r="AA463" s="119">
        <v>120</v>
      </c>
      <c r="AB463" s="120">
        <v>173</v>
      </c>
      <c r="AC463" s="120">
        <v>12</v>
      </c>
    </row>
    <row r="464" spans="1:29" ht="12.75" customHeight="1">
      <c r="A464" s="99">
        <v>456</v>
      </c>
      <c r="B464" s="154"/>
      <c r="C464" s="107" t="s">
        <v>200</v>
      </c>
      <c r="D464" s="120">
        <v>16426</v>
      </c>
      <c r="E464" s="119">
        <v>7711</v>
      </c>
      <c r="F464" s="120">
        <v>18937</v>
      </c>
      <c r="G464" s="119">
        <v>130</v>
      </c>
      <c r="H464" s="119">
        <v>7190</v>
      </c>
      <c r="I464" s="119">
        <v>5973</v>
      </c>
      <c r="J464" s="67">
        <v>47</v>
      </c>
      <c r="K464" s="67">
        <v>683</v>
      </c>
      <c r="L464" s="119">
        <v>5</v>
      </c>
      <c r="M464" s="119">
        <v>72</v>
      </c>
      <c r="N464" s="119">
        <v>984</v>
      </c>
      <c r="O464" s="119">
        <v>151</v>
      </c>
      <c r="P464" s="119">
        <v>5</v>
      </c>
      <c r="Q464" s="119"/>
      <c r="R464" s="120">
        <v>6165</v>
      </c>
      <c r="S464" s="120">
        <v>19</v>
      </c>
      <c r="T464" s="120">
        <v>61</v>
      </c>
      <c r="U464" s="120">
        <v>1064</v>
      </c>
      <c r="V464" s="120">
        <v>5</v>
      </c>
      <c r="W464" s="119">
        <v>2</v>
      </c>
      <c r="X464" s="120">
        <v>5</v>
      </c>
      <c r="Y464" s="120">
        <v>91</v>
      </c>
      <c r="Z464" s="119">
        <v>198</v>
      </c>
      <c r="AA464" s="119">
        <v>9236</v>
      </c>
      <c r="AB464" s="120">
        <v>11346</v>
      </c>
      <c r="AC464" s="120">
        <v>93</v>
      </c>
    </row>
    <row r="465" spans="1:29" ht="25.5" customHeight="1">
      <c r="A465" s="99">
        <v>457</v>
      </c>
      <c r="B465" s="154"/>
      <c r="C465" s="107" t="s">
        <v>209</v>
      </c>
      <c r="D465" s="120">
        <v>73</v>
      </c>
      <c r="E465" s="119">
        <v>35</v>
      </c>
      <c r="F465" s="120">
        <v>73</v>
      </c>
      <c r="G465" s="119"/>
      <c r="H465" s="119">
        <v>28</v>
      </c>
      <c r="I465" s="119"/>
      <c r="J465" s="67"/>
      <c r="K465" s="67"/>
      <c r="L465" s="119"/>
      <c r="M465" s="119">
        <v>1</v>
      </c>
      <c r="N465" s="119"/>
      <c r="O465" s="119">
        <v>1</v>
      </c>
      <c r="P465" s="119">
        <v>26</v>
      </c>
      <c r="Q465" s="119"/>
      <c r="R465" s="120"/>
      <c r="S465" s="120"/>
      <c r="T465" s="120"/>
      <c r="U465" s="120"/>
      <c r="V465" s="120">
        <v>26</v>
      </c>
      <c r="W465" s="119"/>
      <c r="X465" s="120"/>
      <c r="Y465" s="120">
        <v>1</v>
      </c>
      <c r="Z465" s="119">
        <v>1</v>
      </c>
      <c r="AA465" s="119">
        <v>45</v>
      </c>
      <c r="AB465" s="120">
        <v>45</v>
      </c>
      <c r="AC465" s="120"/>
    </row>
    <row r="466" spans="1:29" ht="25.5" customHeight="1">
      <c r="A466" s="99">
        <v>458</v>
      </c>
      <c r="B466" s="154"/>
      <c r="C466" s="107" t="s">
        <v>210</v>
      </c>
      <c r="D466" s="120">
        <v>47</v>
      </c>
      <c r="E466" s="119">
        <v>37</v>
      </c>
      <c r="F466" s="120">
        <v>51</v>
      </c>
      <c r="G466" s="119"/>
      <c r="H466" s="119">
        <v>31</v>
      </c>
      <c r="I466" s="119"/>
      <c r="J466" s="67"/>
      <c r="K466" s="67"/>
      <c r="L466" s="119"/>
      <c r="M466" s="119"/>
      <c r="N466" s="119">
        <v>1</v>
      </c>
      <c r="O466" s="119">
        <v>1</v>
      </c>
      <c r="P466" s="119">
        <v>1</v>
      </c>
      <c r="Q466" s="119">
        <v>28</v>
      </c>
      <c r="R466" s="120"/>
      <c r="S466" s="120"/>
      <c r="T466" s="120"/>
      <c r="U466" s="120">
        <v>1</v>
      </c>
      <c r="V466" s="120">
        <v>1</v>
      </c>
      <c r="W466" s="119">
        <v>29</v>
      </c>
      <c r="X466" s="120"/>
      <c r="Y466" s="120"/>
      <c r="Z466" s="119">
        <v>1</v>
      </c>
      <c r="AA466" s="119">
        <v>16</v>
      </c>
      <c r="AB466" s="120">
        <v>19</v>
      </c>
      <c r="AC466" s="120"/>
    </row>
    <row r="467" spans="1:29" ht="25.5" customHeight="1">
      <c r="A467" s="99">
        <v>459</v>
      </c>
      <c r="B467" s="154"/>
      <c r="C467" s="107" t="s">
        <v>203</v>
      </c>
      <c r="D467" s="120">
        <v>52</v>
      </c>
      <c r="E467" s="119">
        <v>22</v>
      </c>
      <c r="F467" s="120">
        <v>53</v>
      </c>
      <c r="G467" s="119"/>
      <c r="H467" s="119">
        <v>29</v>
      </c>
      <c r="I467" s="119"/>
      <c r="J467" s="67"/>
      <c r="K467" s="67"/>
      <c r="L467" s="119">
        <v>1</v>
      </c>
      <c r="M467" s="119">
        <v>3</v>
      </c>
      <c r="N467" s="119">
        <v>25</v>
      </c>
      <c r="O467" s="119"/>
      <c r="P467" s="119"/>
      <c r="Q467" s="119"/>
      <c r="R467" s="120"/>
      <c r="S467" s="120"/>
      <c r="T467" s="120"/>
      <c r="U467" s="120">
        <v>25</v>
      </c>
      <c r="V467" s="120"/>
      <c r="W467" s="119"/>
      <c r="X467" s="120">
        <v>1</v>
      </c>
      <c r="Y467" s="120">
        <v>3</v>
      </c>
      <c r="Z467" s="119"/>
      <c r="AA467" s="119">
        <v>23</v>
      </c>
      <c r="AB467" s="120">
        <v>24</v>
      </c>
      <c r="AC467" s="120"/>
    </row>
    <row r="468" spans="1:29" ht="12.75" customHeight="1">
      <c r="A468" s="99">
        <v>460</v>
      </c>
      <c r="B468" s="156"/>
      <c r="C468" s="118" t="s">
        <v>152</v>
      </c>
      <c r="D468" s="120">
        <v>68</v>
      </c>
      <c r="E468" s="119">
        <v>16</v>
      </c>
      <c r="F468" s="120">
        <v>70</v>
      </c>
      <c r="G468" s="119"/>
      <c r="H468" s="119">
        <v>5</v>
      </c>
      <c r="I468" s="119">
        <v>2</v>
      </c>
      <c r="J468" s="67">
        <v>2</v>
      </c>
      <c r="K468" s="67"/>
      <c r="L468" s="119"/>
      <c r="M468" s="119"/>
      <c r="N468" s="119">
        <v>3</v>
      </c>
      <c r="O468" s="119"/>
      <c r="P468" s="119"/>
      <c r="Q468" s="119"/>
      <c r="R468" s="120">
        <v>2</v>
      </c>
      <c r="S468" s="120"/>
      <c r="T468" s="120"/>
      <c r="U468" s="120">
        <v>3</v>
      </c>
      <c r="V468" s="120"/>
      <c r="W468" s="119"/>
      <c r="X468" s="120"/>
      <c r="Y468" s="120"/>
      <c r="Z468" s="119"/>
      <c r="AA468" s="119">
        <v>63</v>
      </c>
      <c r="AB468" s="120">
        <v>65</v>
      </c>
      <c r="AC468" s="120"/>
    </row>
    <row r="469" spans="1:29" ht="25.5" customHeight="1">
      <c r="A469" s="99">
        <v>461</v>
      </c>
      <c r="B469" s="156"/>
      <c r="C469" s="118" t="s">
        <v>242</v>
      </c>
      <c r="D469" s="120">
        <v>1000</v>
      </c>
      <c r="E469" s="119">
        <v>943</v>
      </c>
      <c r="F469" s="120">
        <v>1008</v>
      </c>
      <c r="G469" s="119"/>
      <c r="H469" s="119">
        <v>883</v>
      </c>
      <c r="I469" s="119">
        <v>869</v>
      </c>
      <c r="J469" s="67"/>
      <c r="K469" s="67"/>
      <c r="L469" s="119"/>
      <c r="M469" s="119">
        <v>2</v>
      </c>
      <c r="N469" s="119">
        <v>11</v>
      </c>
      <c r="O469" s="119">
        <v>1</v>
      </c>
      <c r="P469" s="119"/>
      <c r="Q469" s="119"/>
      <c r="R469" s="120">
        <v>875</v>
      </c>
      <c r="S469" s="120"/>
      <c r="T469" s="120"/>
      <c r="U469" s="120">
        <v>11</v>
      </c>
      <c r="V469" s="120"/>
      <c r="W469" s="119"/>
      <c r="X469" s="120"/>
      <c r="Y469" s="120">
        <v>2</v>
      </c>
      <c r="Z469" s="119">
        <v>1</v>
      </c>
      <c r="AA469" s="119">
        <v>117</v>
      </c>
      <c r="AB469" s="120">
        <v>119</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539</v>
      </c>
      <c r="E471" s="119">
        <v>227</v>
      </c>
      <c r="F471" s="120">
        <v>646</v>
      </c>
      <c r="G471" s="119">
        <v>2</v>
      </c>
      <c r="H471" s="119">
        <v>249</v>
      </c>
      <c r="I471" s="119">
        <v>180</v>
      </c>
      <c r="J471" s="67"/>
      <c r="K471" s="67">
        <v>19</v>
      </c>
      <c r="L471" s="119">
        <v>1</v>
      </c>
      <c r="M471" s="119">
        <v>7</v>
      </c>
      <c r="N471" s="119">
        <v>28</v>
      </c>
      <c r="O471" s="119">
        <v>5</v>
      </c>
      <c r="P471" s="119"/>
      <c r="Q471" s="119">
        <v>28</v>
      </c>
      <c r="R471" s="120">
        <v>201</v>
      </c>
      <c r="S471" s="120"/>
      <c r="T471" s="120">
        <v>1</v>
      </c>
      <c r="U471" s="120">
        <v>31</v>
      </c>
      <c r="V471" s="120"/>
      <c r="W471" s="119">
        <v>31</v>
      </c>
      <c r="X471" s="120">
        <v>1</v>
      </c>
      <c r="Y471" s="120">
        <v>10</v>
      </c>
      <c r="Z471" s="119">
        <v>7</v>
      </c>
      <c r="AA471" s="119">
        <v>290</v>
      </c>
      <c r="AB471" s="120">
        <v>364</v>
      </c>
      <c r="AC471" s="120">
        <v>2</v>
      </c>
    </row>
    <row r="472" spans="1:29" ht="12.75" customHeight="1">
      <c r="A472" s="99">
        <v>464</v>
      </c>
      <c r="B472" s="156"/>
      <c r="C472" s="118" t="s">
        <v>149</v>
      </c>
      <c r="D472" s="120">
        <v>2323</v>
      </c>
      <c r="E472" s="119">
        <v>1046</v>
      </c>
      <c r="F472" s="120">
        <v>2538</v>
      </c>
      <c r="G472" s="119">
        <v>21</v>
      </c>
      <c r="H472" s="119">
        <v>946</v>
      </c>
      <c r="I472" s="119">
        <v>747</v>
      </c>
      <c r="J472" s="67">
        <v>8</v>
      </c>
      <c r="K472" s="67">
        <v>140</v>
      </c>
      <c r="L472" s="119"/>
      <c r="M472" s="119">
        <v>16</v>
      </c>
      <c r="N472" s="119">
        <v>163</v>
      </c>
      <c r="O472" s="119">
        <v>12</v>
      </c>
      <c r="P472" s="119">
        <v>2</v>
      </c>
      <c r="Q472" s="119">
        <v>6</v>
      </c>
      <c r="R472" s="120">
        <v>745</v>
      </c>
      <c r="S472" s="120">
        <v>2</v>
      </c>
      <c r="T472" s="120">
        <v>13</v>
      </c>
      <c r="U472" s="120">
        <v>172</v>
      </c>
      <c r="V472" s="120">
        <v>2</v>
      </c>
      <c r="W472" s="119">
        <v>6</v>
      </c>
      <c r="X472" s="120"/>
      <c r="Y472" s="120">
        <v>17</v>
      </c>
      <c r="Z472" s="119">
        <v>12</v>
      </c>
      <c r="AA472" s="119">
        <v>1377</v>
      </c>
      <c r="AB472" s="120">
        <v>1571</v>
      </c>
      <c r="AC472" s="120">
        <v>16</v>
      </c>
    </row>
    <row r="473" spans="1:29" ht="25.5" customHeight="1">
      <c r="A473" s="99">
        <v>465</v>
      </c>
      <c r="B473" s="156"/>
      <c r="C473" s="118" t="s">
        <v>150</v>
      </c>
      <c r="D473" s="120">
        <v>16</v>
      </c>
      <c r="E473" s="119">
        <v>10</v>
      </c>
      <c r="F473" s="120">
        <v>21</v>
      </c>
      <c r="G473" s="119"/>
      <c r="H473" s="119">
        <v>9</v>
      </c>
      <c r="I473" s="119">
        <v>6</v>
      </c>
      <c r="J473" s="67">
        <v>1</v>
      </c>
      <c r="K473" s="67">
        <v>1</v>
      </c>
      <c r="L473" s="119"/>
      <c r="M473" s="119">
        <v>1</v>
      </c>
      <c r="N473" s="119">
        <v>2</v>
      </c>
      <c r="O473" s="119"/>
      <c r="P473" s="119"/>
      <c r="Q473" s="119"/>
      <c r="R473" s="120">
        <v>6</v>
      </c>
      <c r="S473" s="120"/>
      <c r="T473" s="120"/>
      <c r="U473" s="120">
        <v>2</v>
      </c>
      <c r="V473" s="120"/>
      <c r="W473" s="119"/>
      <c r="X473" s="120"/>
      <c r="Y473" s="120">
        <v>2</v>
      </c>
      <c r="Z473" s="119"/>
      <c r="AA473" s="119">
        <v>7</v>
      </c>
      <c r="AB473" s="120">
        <v>11</v>
      </c>
      <c r="AC473" s="120"/>
    </row>
    <row r="474" spans="1:29" ht="12.75" customHeight="1">
      <c r="A474" s="99">
        <v>466</v>
      </c>
      <c r="B474" s="158"/>
      <c r="C474" s="159" t="s">
        <v>151</v>
      </c>
      <c r="D474" s="120">
        <v>87</v>
      </c>
      <c r="E474" s="119">
        <v>54</v>
      </c>
      <c r="F474" s="120">
        <v>88</v>
      </c>
      <c r="G474" s="119"/>
      <c r="H474" s="119">
        <v>47</v>
      </c>
      <c r="I474" s="119">
        <v>39</v>
      </c>
      <c r="J474" s="67">
        <v>1</v>
      </c>
      <c r="K474" s="67"/>
      <c r="L474" s="119"/>
      <c r="M474" s="119"/>
      <c r="N474" s="119">
        <v>5</v>
      </c>
      <c r="O474" s="119">
        <v>2</v>
      </c>
      <c r="P474" s="119">
        <v>1</v>
      </c>
      <c r="Q474" s="119"/>
      <c r="R474" s="120">
        <v>39</v>
      </c>
      <c r="S474" s="120"/>
      <c r="T474" s="120"/>
      <c r="U474" s="120">
        <v>5</v>
      </c>
      <c r="V474" s="120">
        <v>1</v>
      </c>
      <c r="W474" s="119"/>
      <c r="X474" s="120"/>
      <c r="Y474" s="120"/>
      <c r="Z474" s="119">
        <v>2</v>
      </c>
      <c r="AA474" s="119">
        <v>40</v>
      </c>
      <c r="AB474" s="120">
        <v>41</v>
      </c>
      <c r="AC474" s="120"/>
    </row>
    <row r="475" spans="1:29" ht="25.5" customHeight="1">
      <c r="A475" s="99">
        <v>467</v>
      </c>
      <c r="B475" s="160"/>
      <c r="C475" s="118" t="s">
        <v>1008</v>
      </c>
      <c r="D475" s="120">
        <v>3683</v>
      </c>
      <c r="E475" s="119">
        <v>2512</v>
      </c>
      <c r="F475" s="120">
        <v>3780</v>
      </c>
      <c r="G475" s="119">
        <v>2</v>
      </c>
      <c r="H475" s="119">
        <v>2533</v>
      </c>
      <c r="I475" s="119">
        <v>2154</v>
      </c>
      <c r="J475" s="67">
        <v>6</v>
      </c>
      <c r="K475" s="67">
        <v>89</v>
      </c>
      <c r="L475" s="119">
        <v>1</v>
      </c>
      <c r="M475" s="119">
        <v>14</v>
      </c>
      <c r="N475" s="119">
        <v>348</v>
      </c>
      <c r="O475" s="119">
        <v>7</v>
      </c>
      <c r="P475" s="119">
        <v>2</v>
      </c>
      <c r="Q475" s="119">
        <v>7</v>
      </c>
      <c r="R475" s="120">
        <v>2170</v>
      </c>
      <c r="S475" s="120"/>
      <c r="T475" s="120">
        <v>2</v>
      </c>
      <c r="U475" s="120">
        <v>365</v>
      </c>
      <c r="V475" s="120">
        <v>2</v>
      </c>
      <c r="W475" s="119">
        <v>7</v>
      </c>
      <c r="X475" s="120">
        <v>1</v>
      </c>
      <c r="Y475" s="120">
        <v>15</v>
      </c>
      <c r="Z475" s="119">
        <v>7</v>
      </c>
      <c r="AA475" s="119">
        <v>1150</v>
      </c>
      <c r="AB475" s="120">
        <v>1211</v>
      </c>
      <c r="AC475" s="120">
        <v>2</v>
      </c>
    </row>
    <row r="476" spans="1:29" ht="25.5" customHeight="1">
      <c r="A476" s="99">
        <v>468</v>
      </c>
      <c r="B476" s="160"/>
      <c r="C476" s="118" t="s">
        <v>1009</v>
      </c>
      <c r="D476" s="120">
        <v>3991</v>
      </c>
      <c r="E476" s="119">
        <v>1519</v>
      </c>
      <c r="F476" s="120">
        <v>4309</v>
      </c>
      <c r="G476" s="119">
        <v>6</v>
      </c>
      <c r="H476" s="119">
        <v>1636</v>
      </c>
      <c r="I476" s="119">
        <v>1093</v>
      </c>
      <c r="J476" s="67">
        <v>36</v>
      </c>
      <c r="K476" s="67">
        <v>224</v>
      </c>
      <c r="L476" s="119">
        <v>3</v>
      </c>
      <c r="M476" s="119">
        <v>21</v>
      </c>
      <c r="N476" s="119">
        <v>474</v>
      </c>
      <c r="O476" s="119">
        <v>31</v>
      </c>
      <c r="P476" s="119">
        <v>8</v>
      </c>
      <c r="Q476" s="119">
        <v>6</v>
      </c>
      <c r="R476" s="120">
        <v>1120</v>
      </c>
      <c r="S476" s="120">
        <v>3</v>
      </c>
      <c r="T476" s="120">
        <v>11</v>
      </c>
      <c r="U476" s="120">
        <v>498</v>
      </c>
      <c r="V476" s="120">
        <v>8</v>
      </c>
      <c r="W476" s="119">
        <v>6</v>
      </c>
      <c r="X476" s="120">
        <v>3</v>
      </c>
      <c r="Y476" s="120">
        <v>27</v>
      </c>
      <c r="Z476" s="119">
        <v>31</v>
      </c>
      <c r="AA476" s="119">
        <v>2355</v>
      </c>
      <c r="AB476" s="120">
        <v>2605</v>
      </c>
      <c r="AC476" s="120">
        <v>3</v>
      </c>
    </row>
    <row r="477" spans="1:29" ht="12.75" customHeight="1">
      <c r="A477" s="99">
        <v>469</v>
      </c>
      <c r="B477" s="160"/>
      <c r="C477" s="118" t="s">
        <v>238</v>
      </c>
      <c r="D477" s="120">
        <v>7324</v>
      </c>
      <c r="E477" s="119">
        <v>3214</v>
      </c>
      <c r="F477" s="120">
        <v>8668</v>
      </c>
      <c r="G477" s="119">
        <v>53</v>
      </c>
      <c r="H477" s="119">
        <v>2787</v>
      </c>
      <c r="I477" s="119">
        <v>2463</v>
      </c>
      <c r="J477" s="67">
        <v>5</v>
      </c>
      <c r="K477" s="67">
        <v>347</v>
      </c>
      <c r="L477" s="119">
        <v>1</v>
      </c>
      <c r="M477" s="119">
        <v>30</v>
      </c>
      <c r="N477" s="119">
        <v>172</v>
      </c>
      <c r="O477" s="119">
        <v>92</v>
      </c>
      <c r="P477" s="119">
        <v>14</v>
      </c>
      <c r="Q477" s="119">
        <v>15</v>
      </c>
      <c r="R477" s="120">
        <v>2583</v>
      </c>
      <c r="S477" s="120">
        <v>7</v>
      </c>
      <c r="T477" s="120">
        <v>31</v>
      </c>
      <c r="U477" s="120">
        <v>200</v>
      </c>
      <c r="V477" s="120">
        <v>14</v>
      </c>
      <c r="W477" s="119">
        <v>18</v>
      </c>
      <c r="X477" s="120">
        <v>1</v>
      </c>
      <c r="Y477" s="120">
        <v>38</v>
      </c>
      <c r="Z477" s="119">
        <v>121</v>
      </c>
      <c r="AA477" s="119">
        <v>4537</v>
      </c>
      <c r="AB477" s="120">
        <v>5662</v>
      </c>
      <c r="AC477" s="120">
        <v>37</v>
      </c>
    </row>
    <row r="478" spans="1:29" ht="12.75" customHeight="1">
      <c r="A478" s="99">
        <v>470</v>
      </c>
      <c r="B478" s="160"/>
      <c r="C478" s="118" t="s">
        <v>239</v>
      </c>
      <c r="D478" s="120">
        <v>1748</v>
      </c>
      <c r="E478" s="119">
        <v>564</v>
      </c>
      <c r="F478" s="120">
        <v>2571</v>
      </c>
      <c r="G478" s="119">
        <v>81</v>
      </c>
      <c r="H478" s="119">
        <v>350</v>
      </c>
      <c r="I478" s="119">
        <v>267</v>
      </c>
      <c r="J478" s="67"/>
      <c r="K478" s="67">
        <v>23</v>
      </c>
      <c r="L478" s="119">
        <v>1</v>
      </c>
      <c r="M478" s="119">
        <v>13</v>
      </c>
      <c r="N478" s="119">
        <v>38</v>
      </c>
      <c r="O478" s="119">
        <v>23</v>
      </c>
      <c r="P478" s="119">
        <v>8</v>
      </c>
      <c r="Q478" s="119"/>
      <c r="R478" s="120">
        <v>297</v>
      </c>
      <c r="S478" s="120">
        <v>9</v>
      </c>
      <c r="T478" s="120">
        <v>17</v>
      </c>
      <c r="U478" s="120">
        <v>57</v>
      </c>
      <c r="V478" s="120">
        <v>8</v>
      </c>
      <c r="W478" s="119"/>
      <c r="X478" s="120">
        <v>1</v>
      </c>
      <c r="Y478" s="120">
        <v>21</v>
      </c>
      <c r="Z478" s="119">
        <v>41</v>
      </c>
      <c r="AA478" s="119">
        <v>1398</v>
      </c>
      <c r="AB478" s="120">
        <v>2129</v>
      </c>
      <c r="AC478" s="120">
        <v>63</v>
      </c>
    </row>
    <row r="479" spans="1:29" ht="12.75" customHeight="1">
      <c r="A479" s="99">
        <v>471</v>
      </c>
      <c r="B479" s="160"/>
      <c r="C479" s="118" t="s">
        <v>159</v>
      </c>
      <c r="D479" s="120">
        <v>58</v>
      </c>
      <c r="E479" s="119">
        <v>22</v>
      </c>
      <c r="F479" s="120">
        <v>138</v>
      </c>
      <c r="G479" s="119">
        <v>133</v>
      </c>
      <c r="H479" s="119">
        <v>21</v>
      </c>
      <c r="I479" s="119">
        <v>14</v>
      </c>
      <c r="J479" s="67">
        <v>2</v>
      </c>
      <c r="K479" s="67">
        <v>5</v>
      </c>
      <c r="L479" s="119"/>
      <c r="M479" s="119">
        <v>1</v>
      </c>
      <c r="N479" s="119">
        <v>1</v>
      </c>
      <c r="O479" s="119">
        <v>5</v>
      </c>
      <c r="P479" s="119"/>
      <c r="Q479" s="119"/>
      <c r="R479" s="120">
        <v>18</v>
      </c>
      <c r="S479" s="120">
        <v>18</v>
      </c>
      <c r="T479" s="120">
        <v>8</v>
      </c>
      <c r="U479" s="120">
        <v>3</v>
      </c>
      <c r="V479" s="120"/>
      <c r="W479" s="119"/>
      <c r="X479" s="120"/>
      <c r="Y479" s="120">
        <v>2</v>
      </c>
      <c r="Z479" s="119">
        <v>5</v>
      </c>
      <c r="AA479" s="119">
        <v>37</v>
      </c>
      <c r="AB479" s="120">
        <v>102</v>
      </c>
      <c r="AC479" s="120">
        <v>102</v>
      </c>
    </row>
    <row r="480" spans="1:29" ht="12.75" customHeight="1">
      <c r="A480" s="99">
        <v>472</v>
      </c>
      <c r="B480" s="160"/>
      <c r="C480" s="118" t="s">
        <v>160</v>
      </c>
      <c r="D480" s="120">
        <v>8</v>
      </c>
      <c r="E480" s="119">
        <v>4</v>
      </c>
      <c r="F480" s="120">
        <v>14</v>
      </c>
      <c r="G480" s="119">
        <v>12</v>
      </c>
      <c r="H480" s="119">
        <v>5</v>
      </c>
      <c r="I480" s="119">
        <v>3</v>
      </c>
      <c r="J480" s="67"/>
      <c r="K480" s="67">
        <v>1</v>
      </c>
      <c r="L480" s="119"/>
      <c r="M480" s="119"/>
      <c r="N480" s="119">
        <v>1</v>
      </c>
      <c r="O480" s="119">
        <v>1</v>
      </c>
      <c r="P480" s="119"/>
      <c r="Q480" s="119"/>
      <c r="R480" s="120">
        <v>5</v>
      </c>
      <c r="S480" s="120">
        <v>4</v>
      </c>
      <c r="T480" s="120"/>
      <c r="U480" s="120">
        <v>1</v>
      </c>
      <c r="V480" s="120"/>
      <c r="W480" s="119"/>
      <c r="X480" s="120"/>
      <c r="Y480" s="120"/>
      <c r="Z480" s="119">
        <v>5</v>
      </c>
      <c r="AA480" s="119">
        <v>3</v>
      </c>
      <c r="AB480" s="120">
        <v>3</v>
      </c>
      <c r="AC480" s="120">
        <v>3</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&amp;L5C883DB8&amp;C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196</v>
      </c>
      <c r="G3" s="165"/>
      <c r="H3" s="165"/>
      <c r="I3" s="165"/>
      <c r="J3" s="166"/>
    </row>
    <row r="4" spans="1:10" ht="19.5" customHeight="1">
      <c r="A4" s="83">
        <v>2</v>
      </c>
      <c r="B4" s="263" t="s">
        <v>230</v>
      </c>
      <c r="C4" s="264"/>
      <c r="D4" s="22">
        <v>216</v>
      </c>
      <c r="G4" s="165"/>
      <c r="H4" s="165"/>
      <c r="I4" s="165"/>
      <c r="J4" s="166"/>
    </row>
    <row r="5" spans="1:10" ht="19.5" customHeight="1">
      <c r="A5" s="83">
        <v>3</v>
      </c>
      <c r="B5" s="273" t="s">
        <v>217</v>
      </c>
      <c r="C5" s="274"/>
      <c r="D5" s="22">
        <v>79000</v>
      </c>
      <c r="G5" s="165"/>
      <c r="H5" s="165"/>
      <c r="I5" s="165"/>
      <c r="J5" s="166"/>
    </row>
    <row r="6" spans="1:10" ht="19.5" customHeight="1">
      <c r="A6" s="83">
        <v>4</v>
      </c>
      <c r="B6" s="263" t="s">
        <v>218</v>
      </c>
      <c r="C6" s="264"/>
      <c r="D6" s="22">
        <v>89</v>
      </c>
      <c r="G6" s="165"/>
      <c r="H6" s="165"/>
      <c r="I6" s="165"/>
      <c r="J6" s="166"/>
    </row>
    <row r="7" spans="1:10" ht="19.5" customHeight="1">
      <c r="A7" s="83">
        <v>5</v>
      </c>
      <c r="B7" s="263" t="s">
        <v>231</v>
      </c>
      <c r="C7" s="264"/>
      <c r="D7" s="22">
        <v>94</v>
      </c>
      <c r="G7" s="165"/>
      <c r="H7" s="165"/>
      <c r="I7" s="165"/>
      <c r="J7" s="166"/>
    </row>
    <row r="8" spans="1:10" ht="19.5" customHeight="1">
      <c r="A8" s="83">
        <v>6</v>
      </c>
      <c r="B8" s="273" t="s">
        <v>217</v>
      </c>
      <c r="C8" s="274"/>
      <c r="D8" s="22">
        <v>79000</v>
      </c>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522</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28498340</v>
      </c>
      <c r="G17" s="169"/>
      <c r="H17" s="169"/>
      <c r="I17" s="169"/>
      <c r="J17" s="166"/>
    </row>
    <row r="18" spans="1:10" ht="19.5" customHeight="1">
      <c r="A18" s="83">
        <v>16</v>
      </c>
      <c r="B18" s="266" t="s">
        <v>69</v>
      </c>
      <c r="C18" s="266"/>
      <c r="D18" s="23">
        <v>2393948</v>
      </c>
      <c r="G18" s="169"/>
      <c r="H18" s="169"/>
      <c r="I18" s="169"/>
      <c r="J18" s="166"/>
    </row>
    <row r="19" spans="1:10" ht="33" customHeight="1">
      <c r="A19" s="83">
        <v>17</v>
      </c>
      <c r="B19" s="277" t="s">
        <v>166</v>
      </c>
      <c r="C19" s="277"/>
      <c r="D19" s="22">
        <v>29</v>
      </c>
      <c r="G19" s="166"/>
      <c r="H19" s="166"/>
      <c r="I19" s="166"/>
      <c r="J19" s="166"/>
    </row>
    <row r="20" spans="1:4" ht="19.5" customHeight="1">
      <c r="A20" s="83">
        <v>18</v>
      </c>
      <c r="B20" s="266" t="s">
        <v>67</v>
      </c>
      <c r="C20" s="266"/>
      <c r="D20" s="22"/>
    </row>
    <row r="21" spans="1:4" ht="19.5" customHeight="1">
      <c r="A21" s="83">
        <v>19</v>
      </c>
      <c r="B21" s="278" t="s">
        <v>168</v>
      </c>
      <c r="C21" s="279"/>
      <c r="D21" s="127">
        <v>625</v>
      </c>
    </row>
    <row r="22" spans="1:4" ht="19.5" customHeight="1">
      <c r="A22" s="83">
        <v>20</v>
      </c>
      <c r="B22" s="275" t="s">
        <v>205</v>
      </c>
      <c r="C22" s="276"/>
      <c r="D22" s="128">
        <v>486</v>
      </c>
    </row>
    <row r="23" spans="1:4" ht="19.5" customHeight="1">
      <c r="A23" s="83">
        <v>21</v>
      </c>
      <c r="B23" s="270" t="s">
        <v>195</v>
      </c>
      <c r="C23" s="271"/>
      <c r="D23" s="129">
        <v>31</v>
      </c>
    </row>
    <row r="24" spans="1:4" ht="19.5" customHeight="1">
      <c r="A24" s="83">
        <v>22</v>
      </c>
      <c r="B24" s="267" t="s">
        <v>216</v>
      </c>
      <c r="C24" s="84" t="s">
        <v>189</v>
      </c>
      <c r="D24" s="130">
        <v>10</v>
      </c>
    </row>
    <row r="25" spans="1:4" ht="19.5" customHeight="1">
      <c r="A25" s="83">
        <v>23</v>
      </c>
      <c r="B25" s="268"/>
      <c r="C25" s="84" t="s">
        <v>190</v>
      </c>
      <c r="D25" s="131">
        <v>5</v>
      </c>
    </row>
    <row r="26" spans="1:4" ht="33" customHeight="1">
      <c r="A26" s="83">
        <v>24</v>
      </c>
      <c r="B26" s="268"/>
      <c r="C26" s="85" t="s">
        <v>191</v>
      </c>
      <c r="D26" s="131">
        <v>16</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v>6</v>
      </c>
    </row>
    <row r="32" spans="1:4" s="162" customFormat="1" ht="19.5" customHeight="1">
      <c r="A32" s="144">
        <v>30</v>
      </c>
      <c r="B32" s="272" t="s">
        <v>973</v>
      </c>
      <c r="C32" s="272"/>
      <c r="D32" s="22">
        <v>91</v>
      </c>
    </row>
    <row r="33" spans="1:4" s="162" customFormat="1" ht="19.5" customHeight="1">
      <c r="A33" s="144">
        <v>31</v>
      </c>
      <c r="B33" s="261" t="s">
        <v>974</v>
      </c>
      <c r="C33" s="261"/>
      <c r="D33" s="22">
        <v>24</v>
      </c>
    </row>
    <row r="34" spans="1:4" s="162" customFormat="1" ht="19.5" customHeight="1">
      <c r="A34" s="144">
        <v>32</v>
      </c>
      <c r="B34" s="262" t="s">
        <v>975</v>
      </c>
      <c r="C34" s="262"/>
      <c r="D34" s="22"/>
    </row>
    <row r="35" spans="1:4" s="162" customFormat="1" ht="19.5" customHeight="1">
      <c r="A35" s="144">
        <v>33</v>
      </c>
      <c r="B35" s="261" t="s">
        <v>1000</v>
      </c>
      <c r="C35" s="261"/>
      <c r="D35" s="22">
        <v>187</v>
      </c>
    </row>
    <row r="36" spans="1:4" s="162" customFormat="1" ht="19.5" customHeight="1">
      <c r="A36" s="144">
        <v>34</v>
      </c>
      <c r="B36" s="261" t="s">
        <v>1001</v>
      </c>
      <c r="C36" s="261"/>
      <c r="D36" s="22">
        <v>19</v>
      </c>
    </row>
    <row r="37" spans="1:4" s="162" customFormat="1" ht="33" customHeight="1">
      <c r="A37" s="144">
        <v>35</v>
      </c>
      <c r="B37" s="261" t="s">
        <v>1002</v>
      </c>
      <c r="C37" s="261"/>
      <c r="D37" s="22">
        <v>401</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4" r:id="rId1"/>
  <headerFooter>
    <oddFooter>&amp;L5C883DB8&amp;C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1</v>
      </c>
      <c r="E6" s="137">
        <f>SUM(E7:E17)</f>
        <v>0</v>
      </c>
      <c r="F6" s="137">
        <f>SUM(F7:F17)</f>
        <v>0</v>
      </c>
      <c r="G6" s="137">
        <f>SUM(G7:G17)</f>
        <v>0</v>
      </c>
      <c r="H6" s="137">
        <f>SUM(H7:H17)</f>
        <v>0</v>
      </c>
      <c r="I6" s="137">
        <f>SUM(I7:I17)</f>
        <v>0</v>
      </c>
      <c r="J6" s="137">
        <f>SUM(J7:J17)</f>
        <v>1</v>
      </c>
      <c r="K6" s="137">
        <f>SUM(K7:K17)</f>
        <v>0</v>
      </c>
      <c r="L6" s="137">
        <f>SUM(L7:L17)</f>
        <v>1</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c r="A10" s="99">
        <v>5</v>
      </c>
      <c r="B10" s="99" t="s">
        <v>250</v>
      </c>
      <c r="C10" s="99" t="s">
        <v>249</v>
      </c>
      <c r="D10" s="136">
        <v>1</v>
      </c>
      <c r="E10" s="136"/>
      <c r="F10" s="136"/>
      <c r="G10" s="136"/>
      <c r="H10" s="136"/>
      <c r="I10" s="136"/>
      <c r="J10" s="136">
        <v>1</v>
      </c>
      <c r="K10" s="136"/>
      <c r="L10" s="136">
        <v>1</v>
      </c>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787</v>
      </c>
      <c r="E18" s="136">
        <f>SUM(E19:E50)</f>
        <v>364</v>
      </c>
      <c r="F18" s="136">
        <f>SUM(F19:F50)</f>
        <v>13</v>
      </c>
      <c r="G18" s="136">
        <f>SUM(G19:G50)</f>
        <v>5</v>
      </c>
      <c r="H18" s="136">
        <f>SUM(H19:H50)</f>
        <v>27</v>
      </c>
      <c r="I18" s="136">
        <f>SUM(I19:I50)</f>
        <v>6</v>
      </c>
      <c r="J18" s="136">
        <f>SUM(J19:J50)</f>
        <v>747</v>
      </c>
      <c r="K18" s="136">
        <f>SUM(K19:K50)</f>
        <v>353</v>
      </c>
      <c r="L18" s="136">
        <f>SUM(L19:L50)</f>
        <v>66</v>
      </c>
      <c r="M18" s="136">
        <f>SUM(M19:M50)</f>
        <v>655</v>
      </c>
      <c r="N18" s="136">
        <f>SUM(N19:N50)</f>
        <v>66</v>
      </c>
      <c r="O18" s="136">
        <f>SUM(O19:O50)</f>
        <v>1</v>
      </c>
      <c r="P18" s="136">
        <f>SUM(P19:P50)</f>
        <v>12094230</v>
      </c>
      <c r="Q18" s="136">
        <f>SUM(Q19:Q50)</f>
        <v>12064230</v>
      </c>
      <c r="R18" s="125"/>
    </row>
    <row r="19" spans="1:18" ht="15.75" customHeight="1">
      <c r="A19" s="99">
        <v>14</v>
      </c>
      <c r="B19" s="99" t="s">
        <v>260</v>
      </c>
      <c r="C19" s="99" t="s">
        <v>259</v>
      </c>
      <c r="D19" s="136">
        <v>74</v>
      </c>
      <c r="E19" s="136">
        <v>40</v>
      </c>
      <c r="F19" s="136">
        <v>1</v>
      </c>
      <c r="G19" s="136">
        <v>1</v>
      </c>
      <c r="H19" s="136"/>
      <c r="I19" s="136"/>
      <c r="J19" s="136">
        <v>73</v>
      </c>
      <c r="K19" s="136">
        <v>39</v>
      </c>
      <c r="L19" s="136">
        <v>48</v>
      </c>
      <c r="M19" s="136">
        <v>13</v>
      </c>
      <c r="N19" s="136">
        <v>13</v>
      </c>
      <c r="O19" s="136">
        <v>1</v>
      </c>
      <c r="P19" s="136">
        <v>7496801</v>
      </c>
      <c r="Q19" s="136">
        <v>7466801</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2</v>
      </c>
      <c r="E22" s="136">
        <v>2</v>
      </c>
      <c r="F22" s="136"/>
      <c r="G22" s="136"/>
      <c r="H22" s="136"/>
      <c r="I22" s="136"/>
      <c r="J22" s="136">
        <v>2</v>
      </c>
      <c r="K22" s="136">
        <v>2</v>
      </c>
      <c r="L22" s="136">
        <v>2</v>
      </c>
      <c r="M22" s="136"/>
      <c r="N22" s="136"/>
      <c r="O22" s="136"/>
      <c r="P22" s="136"/>
      <c r="Q22" s="136"/>
      <c r="R22" s="125"/>
    </row>
    <row r="23" spans="1:18" ht="15.75" customHeight="1">
      <c r="A23" s="99">
        <v>18</v>
      </c>
      <c r="B23" s="99" t="s">
        <v>268</v>
      </c>
      <c r="C23" s="99" t="s">
        <v>267</v>
      </c>
      <c r="D23" s="136">
        <v>4</v>
      </c>
      <c r="E23" s="136">
        <v>2</v>
      </c>
      <c r="F23" s="136"/>
      <c r="G23" s="136"/>
      <c r="H23" s="136"/>
      <c r="I23" s="136"/>
      <c r="J23" s="136">
        <v>4</v>
      </c>
      <c r="K23" s="136">
        <v>2</v>
      </c>
      <c r="L23" s="136"/>
      <c r="M23" s="136"/>
      <c r="N23" s="136">
        <v>4</v>
      </c>
      <c r="O23" s="136"/>
      <c r="P23" s="136">
        <v>1354491</v>
      </c>
      <c r="Q23" s="136">
        <v>1354491</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86</v>
      </c>
      <c r="E25" s="136">
        <v>20</v>
      </c>
      <c r="F25" s="136">
        <v>1</v>
      </c>
      <c r="G25" s="136"/>
      <c r="H25" s="136">
        <v>1</v>
      </c>
      <c r="I25" s="136"/>
      <c r="J25" s="136">
        <v>84</v>
      </c>
      <c r="K25" s="136">
        <v>20</v>
      </c>
      <c r="L25" s="136">
        <v>15</v>
      </c>
      <c r="M25" s="136">
        <v>59</v>
      </c>
      <c r="N25" s="136">
        <v>12</v>
      </c>
      <c r="O25" s="136"/>
      <c r="P25" s="136">
        <v>2388497</v>
      </c>
      <c r="Q25" s="136">
        <v>2388497</v>
      </c>
      <c r="R25" s="125"/>
    </row>
    <row r="26" spans="1:18" ht="15.75" customHeight="1">
      <c r="A26" s="99">
        <v>21</v>
      </c>
      <c r="B26" s="99" t="s">
        <v>274</v>
      </c>
      <c r="C26" s="99" t="s">
        <v>273</v>
      </c>
      <c r="D26" s="136">
        <v>41</v>
      </c>
      <c r="E26" s="136">
        <v>15</v>
      </c>
      <c r="F26" s="136"/>
      <c r="G26" s="136"/>
      <c r="H26" s="136"/>
      <c r="I26" s="136"/>
      <c r="J26" s="136">
        <v>41</v>
      </c>
      <c r="K26" s="136">
        <v>15</v>
      </c>
      <c r="L26" s="136"/>
      <c r="M26" s="136">
        <v>32</v>
      </c>
      <c r="N26" s="136">
        <v>9</v>
      </c>
      <c r="O26" s="136"/>
      <c r="P26" s="136">
        <v>464696</v>
      </c>
      <c r="Q26" s="136">
        <v>464696</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6</v>
      </c>
      <c r="E28" s="136">
        <v>1</v>
      </c>
      <c r="F28" s="136"/>
      <c r="G28" s="136"/>
      <c r="H28" s="136"/>
      <c r="I28" s="136"/>
      <c r="J28" s="136">
        <v>6</v>
      </c>
      <c r="K28" s="136">
        <v>1</v>
      </c>
      <c r="L28" s="136">
        <v>1</v>
      </c>
      <c r="M28" s="136">
        <v>5</v>
      </c>
      <c r="N28" s="136"/>
      <c r="O28" s="136"/>
      <c r="P28" s="136"/>
      <c r="Q28" s="136"/>
      <c r="R28" s="125"/>
    </row>
    <row r="29" spans="1:18" ht="15.75" customHeight="1">
      <c r="A29" s="99">
        <v>24</v>
      </c>
      <c r="B29" s="99" t="s">
        <v>280</v>
      </c>
      <c r="C29" s="99" t="s">
        <v>279</v>
      </c>
      <c r="D29" s="136">
        <v>461</v>
      </c>
      <c r="E29" s="136">
        <v>197</v>
      </c>
      <c r="F29" s="136">
        <v>9</v>
      </c>
      <c r="G29" s="136">
        <v>4</v>
      </c>
      <c r="H29" s="136">
        <v>26</v>
      </c>
      <c r="I29" s="136">
        <v>6</v>
      </c>
      <c r="J29" s="136">
        <v>426</v>
      </c>
      <c r="K29" s="136">
        <v>187</v>
      </c>
      <c r="L29" s="136"/>
      <c r="M29" s="136">
        <v>448</v>
      </c>
      <c r="N29" s="136">
        <v>13</v>
      </c>
      <c r="O29" s="136"/>
      <c r="P29" s="136">
        <v>335869</v>
      </c>
      <c r="Q29" s="136">
        <v>335869</v>
      </c>
      <c r="R29" s="125"/>
    </row>
    <row r="30" spans="1:18" ht="15.75" customHeight="1">
      <c r="A30" s="99">
        <v>25</v>
      </c>
      <c r="B30" s="99" t="s">
        <v>953</v>
      </c>
      <c r="C30" s="99" t="s">
        <v>281</v>
      </c>
      <c r="D30" s="136">
        <v>13</v>
      </c>
      <c r="E30" s="136">
        <v>5</v>
      </c>
      <c r="F30" s="136"/>
      <c r="G30" s="136"/>
      <c r="H30" s="136"/>
      <c r="I30" s="136"/>
      <c r="J30" s="136">
        <v>13</v>
      </c>
      <c r="K30" s="136">
        <v>5</v>
      </c>
      <c r="L30" s="136"/>
      <c r="M30" s="136">
        <v>13</v>
      </c>
      <c r="N30" s="136"/>
      <c r="O30" s="136"/>
      <c r="P30" s="136"/>
      <c r="Q30" s="136"/>
      <c r="R30" s="125"/>
    </row>
    <row r="31" spans="1:18" ht="15.75" customHeight="1">
      <c r="A31" s="99">
        <v>26</v>
      </c>
      <c r="B31" s="99" t="s">
        <v>954</v>
      </c>
      <c r="C31" s="99" t="s">
        <v>955</v>
      </c>
      <c r="D31" s="136">
        <v>81</v>
      </c>
      <c r="E31" s="136">
        <v>74</v>
      </c>
      <c r="F31" s="136"/>
      <c r="G31" s="136"/>
      <c r="H31" s="136"/>
      <c r="I31" s="136"/>
      <c r="J31" s="136">
        <v>81</v>
      </c>
      <c r="K31" s="136">
        <v>74</v>
      </c>
      <c r="L31" s="136"/>
      <c r="M31" s="136">
        <v>68</v>
      </c>
      <c r="N31" s="136">
        <v>13</v>
      </c>
      <c r="O31" s="136"/>
      <c r="P31" s="136">
        <v>6000</v>
      </c>
      <c r="Q31" s="136">
        <v>6000</v>
      </c>
      <c r="R31" s="125"/>
    </row>
    <row r="32" spans="1:18" ht="15.75" customHeight="1">
      <c r="A32" s="99">
        <v>27</v>
      </c>
      <c r="B32" s="99">
        <v>127</v>
      </c>
      <c r="C32" s="99" t="s">
        <v>282</v>
      </c>
      <c r="D32" s="136">
        <v>2</v>
      </c>
      <c r="E32" s="136"/>
      <c r="F32" s="136">
        <v>1</v>
      </c>
      <c r="G32" s="136"/>
      <c r="H32" s="136"/>
      <c r="I32" s="136"/>
      <c r="J32" s="136">
        <v>1</v>
      </c>
      <c r="K32" s="136"/>
      <c r="L32" s="136"/>
      <c r="M32" s="136">
        <v>2</v>
      </c>
      <c r="N32" s="136"/>
      <c r="O32" s="136"/>
      <c r="P32" s="136"/>
      <c r="Q32" s="136"/>
      <c r="R32" s="125"/>
    </row>
    <row r="33" spans="1:18" ht="15.75" customHeight="1">
      <c r="A33" s="99">
        <v>28</v>
      </c>
      <c r="B33" s="99" t="s">
        <v>284</v>
      </c>
      <c r="C33" s="99" t="s">
        <v>283</v>
      </c>
      <c r="D33" s="136">
        <v>13</v>
      </c>
      <c r="E33" s="136">
        <v>6</v>
      </c>
      <c r="F33" s="136">
        <v>1</v>
      </c>
      <c r="G33" s="136"/>
      <c r="H33" s="136"/>
      <c r="I33" s="136"/>
      <c r="J33" s="136">
        <v>12</v>
      </c>
      <c r="K33" s="136">
        <v>6</v>
      </c>
      <c r="L33" s="136"/>
      <c r="M33" s="136">
        <v>12</v>
      </c>
      <c r="N33" s="136">
        <v>1</v>
      </c>
      <c r="O33" s="136"/>
      <c r="P33" s="136">
        <v>47876</v>
      </c>
      <c r="Q33" s="136">
        <v>47876</v>
      </c>
      <c r="R33" s="125"/>
    </row>
    <row r="34" spans="1:18" ht="15.75" customHeight="1">
      <c r="A34" s="99">
        <v>29</v>
      </c>
      <c r="B34" s="99" t="s">
        <v>286</v>
      </c>
      <c r="C34" s="99" t="s">
        <v>285</v>
      </c>
      <c r="D34" s="136">
        <v>3</v>
      </c>
      <c r="E34" s="136">
        <v>2</v>
      </c>
      <c r="F34" s="136"/>
      <c r="G34" s="136"/>
      <c r="H34" s="136"/>
      <c r="I34" s="136"/>
      <c r="J34" s="136">
        <v>3</v>
      </c>
      <c r="K34" s="136">
        <v>2</v>
      </c>
      <c r="L34" s="136"/>
      <c r="M34" s="136">
        <v>3</v>
      </c>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c r="F40" s="136"/>
      <c r="G40" s="136"/>
      <c r="H40" s="136"/>
      <c r="I40" s="136"/>
      <c r="J40" s="136">
        <v>1</v>
      </c>
      <c r="K40" s="136"/>
      <c r="L40" s="136"/>
      <c r="M40" s="136"/>
      <c r="N40" s="136">
        <v>1</v>
      </c>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33</v>
      </c>
      <c r="E51" s="136">
        <f>SUM(E52:E61)</f>
        <v>19</v>
      </c>
      <c r="F51" s="136">
        <f>SUM(F52:F61)</f>
        <v>1</v>
      </c>
      <c r="G51" s="136">
        <f>SUM(G52:G61)</f>
        <v>0</v>
      </c>
      <c r="H51" s="136">
        <f>SUM(H52:H61)</f>
        <v>0</v>
      </c>
      <c r="I51" s="136">
        <f>SUM(I52:I61)</f>
        <v>0</v>
      </c>
      <c r="J51" s="136">
        <f>SUM(J52:J61)</f>
        <v>32</v>
      </c>
      <c r="K51" s="136">
        <f>SUM(K52:K61)</f>
        <v>19</v>
      </c>
      <c r="L51" s="136">
        <f>SUM(L52:L61)</f>
        <v>3</v>
      </c>
      <c r="M51" s="136">
        <f>SUM(M52:M61)</f>
        <v>28</v>
      </c>
      <c r="N51" s="136">
        <f>SUM(N52:N61)</f>
        <v>2</v>
      </c>
      <c r="O51" s="136">
        <f>SUM(O52:O61)</f>
        <v>0</v>
      </c>
      <c r="P51" s="136">
        <f>SUM(P52:P61)</f>
        <v>200000</v>
      </c>
      <c r="Q51" s="136">
        <f>SUM(Q52:Q61)</f>
        <v>200000</v>
      </c>
      <c r="R51" s="125"/>
    </row>
    <row r="52" spans="1:18" ht="15.75" customHeight="1">
      <c r="A52" s="99">
        <v>47</v>
      </c>
      <c r="B52" s="99" t="s">
        <v>314</v>
      </c>
      <c r="C52" s="99" t="s">
        <v>313</v>
      </c>
      <c r="D52" s="136">
        <v>2</v>
      </c>
      <c r="E52" s="136">
        <v>1</v>
      </c>
      <c r="F52" s="136">
        <v>1</v>
      </c>
      <c r="G52" s="136"/>
      <c r="H52" s="136"/>
      <c r="I52" s="136"/>
      <c r="J52" s="136">
        <v>1</v>
      </c>
      <c r="K52" s="136">
        <v>1</v>
      </c>
      <c r="L52" s="136"/>
      <c r="M52" s="136">
        <v>2</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c r="A56" s="99">
        <v>51</v>
      </c>
      <c r="B56" s="99" t="s">
        <v>320</v>
      </c>
      <c r="C56" s="99" t="s">
        <v>319</v>
      </c>
      <c r="D56" s="136">
        <v>30</v>
      </c>
      <c r="E56" s="136">
        <v>17</v>
      </c>
      <c r="F56" s="136"/>
      <c r="G56" s="136"/>
      <c r="H56" s="136"/>
      <c r="I56" s="136"/>
      <c r="J56" s="136">
        <v>30</v>
      </c>
      <c r="K56" s="136">
        <v>17</v>
      </c>
      <c r="L56" s="136">
        <v>3</v>
      </c>
      <c r="M56" s="136">
        <v>26</v>
      </c>
      <c r="N56" s="136">
        <v>1</v>
      </c>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c r="A59" s="99">
        <v>54</v>
      </c>
      <c r="B59" s="99" t="s">
        <v>325</v>
      </c>
      <c r="C59" s="99" t="s">
        <v>324</v>
      </c>
      <c r="D59" s="136">
        <v>1</v>
      </c>
      <c r="E59" s="136">
        <v>1</v>
      </c>
      <c r="F59" s="136"/>
      <c r="G59" s="136"/>
      <c r="H59" s="136"/>
      <c r="I59" s="136"/>
      <c r="J59" s="136">
        <v>1</v>
      </c>
      <c r="K59" s="136">
        <v>1</v>
      </c>
      <c r="L59" s="136"/>
      <c r="M59" s="136"/>
      <c r="N59" s="136">
        <v>1</v>
      </c>
      <c r="O59" s="136"/>
      <c r="P59" s="136">
        <v>200000</v>
      </c>
      <c r="Q59" s="136">
        <v>200000</v>
      </c>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17</v>
      </c>
      <c r="E62" s="136">
        <f>SUM(E63:E68)</f>
        <v>15</v>
      </c>
      <c r="F62" s="136">
        <f>SUM(F63:F68)</f>
        <v>8</v>
      </c>
      <c r="G62" s="136">
        <f>SUM(G63:G68)</f>
        <v>7</v>
      </c>
      <c r="H62" s="136">
        <f>SUM(H63:H68)</f>
        <v>4</v>
      </c>
      <c r="I62" s="136">
        <f>SUM(I63:I68)</f>
        <v>3</v>
      </c>
      <c r="J62" s="136">
        <f>SUM(J63:J68)</f>
        <v>5</v>
      </c>
      <c r="K62" s="136">
        <f>SUM(K63:K68)</f>
        <v>5</v>
      </c>
      <c r="L62" s="136">
        <f>SUM(L63:L68)</f>
        <v>0</v>
      </c>
      <c r="M62" s="136">
        <f>SUM(M63:M68)</f>
        <v>16</v>
      </c>
      <c r="N62" s="136">
        <f>SUM(N63:N68)</f>
        <v>1</v>
      </c>
      <c r="O62" s="136">
        <f>SUM(O63:O68)</f>
        <v>0</v>
      </c>
      <c r="P62" s="136">
        <f>SUM(P63:P68)</f>
        <v>50000</v>
      </c>
      <c r="Q62" s="136">
        <f>SUM(Q63:Q68)</f>
        <v>50000</v>
      </c>
      <c r="R62" s="125"/>
    </row>
    <row r="63" spans="1:18" ht="15.75" customHeight="1">
      <c r="A63" s="99">
        <v>58</v>
      </c>
      <c r="B63" s="99" t="s">
        <v>952</v>
      </c>
      <c r="C63" s="99" t="s">
        <v>329</v>
      </c>
      <c r="D63" s="136">
        <v>10</v>
      </c>
      <c r="E63" s="136">
        <v>8</v>
      </c>
      <c r="F63" s="136">
        <v>4</v>
      </c>
      <c r="G63" s="136">
        <v>3</v>
      </c>
      <c r="H63" s="136">
        <v>2</v>
      </c>
      <c r="I63" s="136">
        <v>1</v>
      </c>
      <c r="J63" s="136">
        <v>4</v>
      </c>
      <c r="K63" s="136">
        <v>4</v>
      </c>
      <c r="L63" s="136"/>
      <c r="M63" s="136">
        <v>10</v>
      </c>
      <c r="N63" s="136"/>
      <c r="O63" s="136"/>
      <c r="P63" s="136"/>
      <c r="Q63" s="136"/>
      <c r="R63" s="125"/>
    </row>
    <row r="64" spans="1:18" ht="15.75" customHeight="1">
      <c r="A64" s="99">
        <v>59</v>
      </c>
      <c r="B64" s="99" t="s">
        <v>331</v>
      </c>
      <c r="C64" s="99" t="s">
        <v>330</v>
      </c>
      <c r="D64" s="136">
        <v>2</v>
      </c>
      <c r="E64" s="136">
        <v>2</v>
      </c>
      <c r="F64" s="136">
        <v>1</v>
      </c>
      <c r="G64" s="136">
        <v>1</v>
      </c>
      <c r="H64" s="136"/>
      <c r="I64" s="136"/>
      <c r="J64" s="136">
        <v>1</v>
      </c>
      <c r="K64" s="136">
        <v>1</v>
      </c>
      <c r="L64" s="136"/>
      <c r="M64" s="136">
        <v>2</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4</v>
      </c>
      <c r="E66" s="136">
        <v>4</v>
      </c>
      <c r="F66" s="136">
        <v>2</v>
      </c>
      <c r="G66" s="136">
        <v>2</v>
      </c>
      <c r="H66" s="136">
        <v>2</v>
      </c>
      <c r="I66" s="136">
        <v>2</v>
      </c>
      <c r="J66" s="136"/>
      <c r="K66" s="136"/>
      <c r="L66" s="136"/>
      <c r="M66" s="136">
        <v>3</v>
      </c>
      <c r="N66" s="136">
        <v>1</v>
      </c>
      <c r="O66" s="136"/>
      <c r="P66" s="136">
        <v>50000</v>
      </c>
      <c r="Q66" s="136">
        <v>50000</v>
      </c>
      <c r="R66" s="125"/>
    </row>
    <row r="67" spans="1:18" ht="15.75" customHeight="1">
      <c r="A67" s="99">
        <v>62</v>
      </c>
      <c r="B67" s="99" t="s">
        <v>337</v>
      </c>
      <c r="C67" s="99" t="s">
        <v>336</v>
      </c>
      <c r="D67" s="136">
        <v>1</v>
      </c>
      <c r="E67" s="136">
        <v>1</v>
      </c>
      <c r="F67" s="136">
        <v>1</v>
      </c>
      <c r="G67" s="136">
        <v>1</v>
      </c>
      <c r="H67" s="136"/>
      <c r="I67" s="136"/>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39</v>
      </c>
      <c r="E69" s="136">
        <f>SUM(E70:E101)</f>
        <v>27</v>
      </c>
      <c r="F69" s="136">
        <f>SUM(F70:F101)</f>
        <v>14</v>
      </c>
      <c r="G69" s="136">
        <f>SUM(G70:G101)</f>
        <v>9</v>
      </c>
      <c r="H69" s="136">
        <f>SUM(H70:H101)</f>
        <v>6</v>
      </c>
      <c r="I69" s="136">
        <f>SUM(I70:I101)</f>
        <v>4</v>
      </c>
      <c r="J69" s="136">
        <f>SUM(J70:J101)</f>
        <v>19</v>
      </c>
      <c r="K69" s="136">
        <f>SUM(K70:K101)</f>
        <v>14</v>
      </c>
      <c r="L69" s="136">
        <f>SUM(L70:L101)</f>
        <v>0</v>
      </c>
      <c r="M69" s="136">
        <f>SUM(M70:M101)</f>
        <v>7</v>
      </c>
      <c r="N69" s="136">
        <f>SUM(N70:N101)</f>
        <v>32</v>
      </c>
      <c r="O69" s="136">
        <f>SUM(O70:O101)</f>
        <v>2</v>
      </c>
      <c r="P69" s="136">
        <f>SUM(P70:P101)</f>
        <v>4113076</v>
      </c>
      <c r="Q69" s="136">
        <f>SUM(Q70:Q101)</f>
        <v>3395436</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15</v>
      </c>
      <c r="E79" s="136">
        <v>10</v>
      </c>
      <c r="F79" s="136"/>
      <c r="G79" s="136"/>
      <c r="H79" s="136"/>
      <c r="I79" s="136"/>
      <c r="J79" s="136">
        <v>15</v>
      </c>
      <c r="K79" s="136">
        <v>10</v>
      </c>
      <c r="L79" s="136"/>
      <c r="M79" s="136">
        <v>5</v>
      </c>
      <c r="N79" s="136">
        <v>10</v>
      </c>
      <c r="O79" s="136"/>
      <c r="P79" s="136">
        <v>5003</v>
      </c>
      <c r="Q79" s="136">
        <v>5003</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22</v>
      </c>
      <c r="E81" s="136">
        <v>16</v>
      </c>
      <c r="F81" s="136">
        <v>14</v>
      </c>
      <c r="G81" s="136">
        <v>9</v>
      </c>
      <c r="H81" s="136">
        <v>5</v>
      </c>
      <c r="I81" s="136">
        <v>4</v>
      </c>
      <c r="J81" s="136">
        <v>3</v>
      </c>
      <c r="K81" s="136">
        <v>3</v>
      </c>
      <c r="L81" s="136"/>
      <c r="M81" s="136"/>
      <c r="N81" s="136">
        <v>22</v>
      </c>
      <c r="O81" s="136"/>
      <c r="P81" s="136">
        <v>3390433</v>
      </c>
      <c r="Q81" s="136">
        <v>3390433</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c r="A83" s="99">
        <v>78</v>
      </c>
      <c r="B83" s="99">
        <v>166</v>
      </c>
      <c r="C83" s="99" t="s">
        <v>363</v>
      </c>
      <c r="D83" s="136">
        <v>1</v>
      </c>
      <c r="E83" s="136"/>
      <c r="F83" s="136"/>
      <c r="G83" s="136"/>
      <c r="H83" s="136">
        <v>1</v>
      </c>
      <c r="I83" s="136"/>
      <c r="J83" s="136"/>
      <c r="K83" s="136"/>
      <c r="L83" s="136"/>
      <c r="M83" s="136">
        <v>1</v>
      </c>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c r="A85" s="99">
        <v>80</v>
      </c>
      <c r="B85" s="99" t="s">
        <v>367</v>
      </c>
      <c r="C85" s="99" t="s">
        <v>366</v>
      </c>
      <c r="D85" s="136">
        <v>1</v>
      </c>
      <c r="E85" s="136">
        <v>1</v>
      </c>
      <c r="F85" s="136"/>
      <c r="G85" s="136"/>
      <c r="H85" s="136"/>
      <c r="I85" s="136"/>
      <c r="J85" s="136">
        <v>1</v>
      </c>
      <c r="K85" s="136">
        <v>1</v>
      </c>
      <c r="L85" s="136"/>
      <c r="M85" s="136">
        <v>1</v>
      </c>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c r="A93" s="99">
        <v>88</v>
      </c>
      <c r="B93" s="99" t="s">
        <v>379</v>
      </c>
      <c r="C93" s="99" t="s">
        <v>378</v>
      </c>
      <c r="D93" s="136"/>
      <c r="E93" s="136"/>
      <c r="F93" s="136"/>
      <c r="G93" s="136"/>
      <c r="H93" s="136"/>
      <c r="I93" s="136"/>
      <c r="J93" s="136"/>
      <c r="K93" s="136"/>
      <c r="L93" s="136"/>
      <c r="M93" s="136"/>
      <c r="N93" s="136"/>
      <c r="O93" s="136">
        <v>2</v>
      </c>
      <c r="P93" s="136">
        <v>717640</v>
      </c>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2487</v>
      </c>
      <c r="E102" s="136">
        <f>SUM(E103:E118)</f>
        <v>1015</v>
      </c>
      <c r="F102" s="136">
        <f>SUM(F103:F118)</f>
        <v>24</v>
      </c>
      <c r="G102" s="136">
        <f>SUM(G103:G118)</f>
        <v>2</v>
      </c>
      <c r="H102" s="136">
        <f>SUM(H103:H118)</f>
        <v>38</v>
      </c>
      <c r="I102" s="136">
        <f>SUM(I103:I118)</f>
        <v>11</v>
      </c>
      <c r="J102" s="136">
        <f>SUM(J103:J118)</f>
        <v>2425</v>
      </c>
      <c r="K102" s="136">
        <f>SUM(K103:K118)</f>
        <v>1002</v>
      </c>
      <c r="L102" s="136">
        <f>SUM(L103:L118)</f>
        <v>0</v>
      </c>
      <c r="M102" s="136">
        <f>SUM(M103:M118)</f>
        <v>10</v>
      </c>
      <c r="N102" s="136">
        <f>SUM(N103:N118)</f>
        <v>2477</v>
      </c>
      <c r="O102" s="136">
        <f>SUM(O103:O118)</f>
        <v>572</v>
      </c>
      <c r="P102" s="136">
        <f>SUM(P103:P118)</f>
        <v>88202454</v>
      </c>
      <c r="Q102" s="136">
        <f>SUM(Q103:Q118)</f>
        <v>72821412</v>
      </c>
      <c r="R102" s="125"/>
    </row>
    <row r="103" spans="1:18" ht="15.75" customHeight="1">
      <c r="A103" s="99">
        <v>98</v>
      </c>
      <c r="B103" s="99" t="s">
        <v>391</v>
      </c>
      <c r="C103" s="99" t="s">
        <v>390</v>
      </c>
      <c r="D103" s="136">
        <v>1441</v>
      </c>
      <c r="E103" s="136">
        <v>611</v>
      </c>
      <c r="F103" s="136">
        <v>12</v>
      </c>
      <c r="G103" s="136">
        <v>1</v>
      </c>
      <c r="H103" s="136">
        <v>14</v>
      </c>
      <c r="I103" s="136">
        <v>6</v>
      </c>
      <c r="J103" s="136">
        <v>1415</v>
      </c>
      <c r="K103" s="136">
        <v>604</v>
      </c>
      <c r="L103" s="136"/>
      <c r="M103" s="136"/>
      <c r="N103" s="136">
        <v>1441</v>
      </c>
      <c r="O103" s="136">
        <v>522</v>
      </c>
      <c r="P103" s="136">
        <v>23257750</v>
      </c>
      <c r="Q103" s="136">
        <v>17702784</v>
      </c>
      <c r="R103" s="125"/>
    </row>
    <row r="104" spans="1:18" ht="15.75" customHeight="1">
      <c r="A104" s="99">
        <v>99</v>
      </c>
      <c r="B104" s="99" t="s">
        <v>393</v>
      </c>
      <c r="C104" s="99" t="s">
        <v>392</v>
      </c>
      <c r="D104" s="136">
        <v>198</v>
      </c>
      <c r="E104" s="136">
        <v>89</v>
      </c>
      <c r="F104" s="136">
        <v>11</v>
      </c>
      <c r="G104" s="136"/>
      <c r="H104" s="136">
        <v>11</v>
      </c>
      <c r="I104" s="136">
        <v>4</v>
      </c>
      <c r="J104" s="136">
        <v>176</v>
      </c>
      <c r="K104" s="136">
        <v>85</v>
      </c>
      <c r="L104" s="136"/>
      <c r="M104" s="136">
        <v>3</v>
      </c>
      <c r="N104" s="136">
        <v>195</v>
      </c>
      <c r="O104" s="136">
        <v>12</v>
      </c>
      <c r="P104" s="136">
        <v>2839195</v>
      </c>
      <c r="Q104" s="136">
        <v>2809681</v>
      </c>
      <c r="R104" s="125"/>
    </row>
    <row r="105" spans="1:18" ht="15.75" customHeight="1">
      <c r="A105" s="99">
        <v>100</v>
      </c>
      <c r="B105" s="99" t="s">
        <v>395</v>
      </c>
      <c r="C105" s="99" t="s">
        <v>394</v>
      </c>
      <c r="D105" s="136">
        <v>81</v>
      </c>
      <c r="E105" s="136">
        <v>24</v>
      </c>
      <c r="F105" s="136"/>
      <c r="G105" s="136"/>
      <c r="H105" s="136">
        <v>5</v>
      </c>
      <c r="I105" s="136"/>
      <c r="J105" s="136">
        <v>76</v>
      </c>
      <c r="K105" s="136">
        <v>24</v>
      </c>
      <c r="L105" s="136"/>
      <c r="M105" s="136">
        <v>6</v>
      </c>
      <c r="N105" s="136">
        <v>75</v>
      </c>
      <c r="O105" s="136"/>
      <c r="P105" s="136">
        <v>5945617</v>
      </c>
      <c r="Q105" s="136">
        <v>5945617</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12</v>
      </c>
      <c r="E107" s="136">
        <v>6</v>
      </c>
      <c r="F107" s="136"/>
      <c r="G107" s="136"/>
      <c r="H107" s="136">
        <v>1</v>
      </c>
      <c r="I107" s="136"/>
      <c r="J107" s="136">
        <v>11</v>
      </c>
      <c r="K107" s="136">
        <v>6</v>
      </c>
      <c r="L107" s="136"/>
      <c r="M107" s="136"/>
      <c r="N107" s="136">
        <v>12</v>
      </c>
      <c r="O107" s="136"/>
      <c r="P107" s="136">
        <v>39229</v>
      </c>
      <c r="Q107" s="136">
        <v>39229</v>
      </c>
      <c r="R107" s="125"/>
    </row>
    <row r="108" spans="1:18" ht="15.75" customHeight="1">
      <c r="A108" s="99">
        <v>103</v>
      </c>
      <c r="B108" s="99" t="s">
        <v>401</v>
      </c>
      <c r="C108" s="99" t="s">
        <v>400</v>
      </c>
      <c r="D108" s="136">
        <v>688</v>
      </c>
      <c r="E108" s="136">
        <v>243</v>
      </c>
      <c r="F108" s="136">
        <v>1</v>
      </c>
      <c r="G108" s="136">
        <v>1</v>
      </c>
      <c r="H108" s="136">
        <v>7</v>
      </c>
      <c r="I108" s="136">
        <v>1</v>
      </c>
      <c r="J108" s="136">
        <v>680</v>
      </c>
      <c r="K108" s="136">
        <v>241</v>
      </c>
      <c r="L108" s="136"/>
      <c r="M108" s="136">
        <v>1</v>
      </c>
      <c r="N108" s="136">
        <v>687</v>
      </c>
      <c r="O108" s="136">
        <v>21</v>
      </c>
      <c r="P108" s="136">
        <v>17065263</v>
      </c>
      <c r="Q108" s="136">
        <v>10297700</v>
      </c>
      <c r="R108" s="125"/>
    </row>
    <row r="109" spans="1:18" ht="15.75" customHeight="1">
      <c r="A109" s="99">
        <v>104</v>
      </c>
      <c r="B109" s="99" t="s">
        <v>403</v>
      </c>
      <c r="C109" s="99" t="s">
        <v>402</v>
      </c>
      <c r="D109" s="136">
        <v>48</v>
      </c>
      <c r="E109" s="136">
        <v>36</v>
      </c>
      <c r="F109" s="136"/>
      <c r="G109" s="136"/>
      <c r="H109" s="136"/>
      <c r="I109" s="136"/>
      <c r="J109" s="136">
        <v>48</v>
      </c>
      <c r="K109" s="136">
        <v>36</v>
      </c>
      <c r="L109" s="136"/>
      <c r="M109" s="136"/>
      <c r="N109" s="136">
        <v>48</v>
      </c>
      <c r="O109" s="136">
        <v>11</v>
      </c>
      <c r="P109" s="136">
        <v>33313016</v>
      </c>
      <c r="Q109" s="136">
        <v>31441136</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16</v>
      </c>
      <c r="E112" s="136">
        <v>6</v>
      </c>
      <c r="F112" s="136"/>
      <c r="G112" s="136"/>
      <c r="H112" s="136"/>
      <c r="I112" s="136"/>
      <c r="J112" s="136">
        <v>16</v>
      </c>
      <c r="K112" s="136">
        <v>6</v>
      </c>
      <c r="L112" s="136"/>
      <c r="M112" s="136"/>
      <c r="N112" s="136">
        <v>16</v>
      </c>
      <c r="O112" s="136">
        <v>3</v>
      </c>
      <c r="P112" s="136">
        <v>4794142</v>
      </c>
      <c r="Q112" s="136">
        <v>3637024</v>
      </c>
      <c r="R112" s="125"/>
    </row>
    <row r="113" spans="1:18" ht="15.75" customHeight="1">
      <c r="A113" s="99">
        <v>108</v>
      </c>
      <c r="B113" s="99" t="s">
        <v>411</v>
      </c>
      <c r="C113" s="99" t="s">
        <v>410</v>
      </c>
      <c r="D113" s="136">
        <v>1</v>
      </c>
      <c r="E113" s="136"/>
      <c r="F113" s="136"/>
      <c r="G113" s="136"/>
      <c r="H113" s="136"/>
      <c r="I113" s="136"/>
      <c r="J113" s="136">
        <v>1</v>
      </c>
      <c r="K113" s="136"/>
      <c r="L113" s="136"/>
      <c r="M113" s="136"/>
      <c r="N113" s="136">
        <v>1</v>
      </c>
      <c r="O113" s="136"/>
      <c r="P113" s="136">
        <v>18661</v>
      </c>
      <c r="Q113" s="136">
        <v>18661</v>
      </c>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3</v>
      </c>
      <c r="P117" s="136">
        <v>1</v>
      </c>
      <c r="Q117" s="136"/>
      <c r="R117" s="125"/>
    </row>
    <row r="118" spans="1:18" ht="15.75" customHeight="1">
      <c r="A118" s="99">
        <v>113</v>
      </c>
      <c r="B118" s="99" t="s">
        <v>419</v>
      </c>
      <c r="C118" s="99" t="s">
        <v>418</v>
      </c>
      <c r="D118" s="136">
        <v>2</v>
      </c>
      <c r="E118" s="136"/>
      <c r="F118" s="136"/>
      <c r="G118" s="136"/>
      <c r="H118" s="136"/>
      <c r="I118" s="136"/>
      <c r="J118" s="136">
        <v>2</v>
      </c>
      <c r="K118" s="136"/>
      <c r="L118" s="136"/>
      <c r="M118" s="136"/>
      <c r="N118" s="136">
        <v>2</v>
      </c>
      <c r="O118" s="136"/>
      <c r="P118" s="136">
        <v>929580</v>
      </c>
      <c r="Q118" s="136">
        <v>929580</v>
      </c>
      <c r="R118" s="125"/>
    </row>
    <row r="119" spans="1:18" ht="15.75" customHeight="1">
      <c r="A119" s="99">
        <v>114</v>
      </c>
      <c r="B119" s="100" t="s">
        <v>420</v>
      </c>
      <c r="C119" s="100" t="s">
        <v>1041</v>
      </c>
      <c r="D119" s="136">
        <f>SUM(D120:D173)</f>
        <v>3</v>
      </c>
      <c r="E119" s="136">
        <f>SUM(E120:E173)</f>
        <v>3</v>
      </c>
      <c r="F119" s="136">
        <f>SUM(F120:F173)</f>
        <v>0</v>
      </c>
      <c r="G119" s="136">
        <f>SUM(G120:G173)</f>
        <v>0</v>
      </c>
      <c r="H119" s="136">
        <f>SUM(H120:H173)</f>
        <v>0</v>
      </c>
      <c r="I119" s="136">
        <f>SUM(I120:I173)</f>
        <v>0</v>
      </c>
      <c r="J119" s="136">
        <f>SUM(J120:J173)</f>
        <v>3</v>
      </c>
      <c r="K119" s="136">
        <f>SUM(K120:K173)</f>
        <v>3</v>
      </c>
      <c r="L119" s="136">
        <f>SUM(L120:L173)</f>
        <v>0</v>
      </c>
      <c r="M119" s="136">
        <f>SUM(M120:M173)</f>
        <v>0</v>
      </c>
      <c r="N119" s="136">
        <f>SUM(N120:N173)</f>
        <v>3</v>
      </c>
      <c r="O119" s="136">
        <f>SUM(O120:O173)</f>
        <v>0</v>
      </c>
      <c r="P119" s="136">
        <f>SUM(P120:P173)</f>
        <v>300</v>
      </c>
      <c r="Q119" s="136">
        <f>SUM(Q120:Q173)</f>
        <v>300</v>
      </c>
      <c r="R119" s="125"/>
    </row>
    <row r="120" spans="1:18" ht="15.75" customHeight="1">
      <c r="A120" s="99">
        <v>115</v>
      </c>
      <c r="B120" s="99" t="s">
        <v>422</v>
      </c>
      <c r="C120" s="99" t="s">
        <v>421</v>
      </c>
      <c r="D120" s="136">
        <v>3</v>
      </c>
      <c r="E120" s="136">
        <v>3</v>
      </c>
      <c r="F120" s="136"/>
      <c r="G120" s="136"/>
      <c r="H120" s="136"/>
      <c r="I120" s="136"/>
      <c r="J120" s="136">
        <v>3</v>
      </c>
      <c r="K120" s="136">
        <v>3</v>
      </c>
      <c r="L120" s="136"/>
      <c r="M120" s="136"/>
      <c r="N120" s="136">
        <v>3</v>
      </c>
      <c r="O120" s="136"/>
      <c r="P120" s="136">
        <v>300</v>
      </c>
      <c r="Q120" s="136">
        <v>300</v>
      </c>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58</v>
      </c>
      <c r="P174" s="136">
        <f>SUM(P175:P196)</f>
        <v>9276280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c r="A181" s="99">
        <v>176</v>
      </c>
      <c r="B181" s="99">
        <v>240</v>
      </c>
      <c r="C181" s="99" t="s">
        <v>514</v>
      </c>
      <c r="D181" s="136"/>
      <c r="E181" s="136"/>
      <c r="F181" s="136"/>
      <c r="G181" s="136"/>
      <c r="H181" s="136"/>
      <c r="I181" s="136"/>
      <c r="J181" s="136"/>
      <c r="K181" s="136"/>
      <c r="L181" s="136"/>
      <c r="M181" s="136"/>
      <c r="N181" s="136"/>
      <c r="O181" s="136">
        <v>1</v>
      </c>
      <c r="P181" s="136">
        <v>48721</v>
      </c>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c r="A187" s="99">
        <v>182</v>
      </c>
      <c r="B187" s="99">
        <v>245</v>
      </c>
      <c r="C187" s="99" t="s">
        <v>523</v>
      </c>
      <c r="D187" s="136"/>
      <c r="E187" s="136"/>
      <c r="F187" s="136"/>
      <c r="G187" s="136"/>
      <c r="H187" s="136"/>
      <c r="I187" s="136"/>
      <c r="J187" s="136"/>
      <c r="K187" s="136"/>
      <c r="L187" s="136"/>
      <c r="M187" s="136"/>
      <c r="N187" s="136"/>
      <c r="O187" s="136">
        <v>1</v>
      </c>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30</v>
      </c>
      <c r="P188" s="136">
        <v>3901323</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26</v>
      </c>
      <c r="P191" s="136">
        <v>5326236</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1</v>
      </c>
      <c r="E197" s="136">
        <f>SUM(E198:E226)</f>
        <v>0</v>
      </c>
      <c r="F197" s="136">
        <f>SUM(F198:F226)</f>
        <v>0</v>
      </c>
      <c r="G197" s="136">
        <f>SUM(G198:G226)</f>
        <v>0</v>
      </c>
      <c r="H197" s="136">
        <f>SUM(H198:H226)</f>
        <v>0</v>
      </c>
      <c r="I197" s="136">
        <f>SUM(I198:I226)</f>
        <v>0</v>
      </c>
      <c r="J197" s="136">
        <f>SUM(J198:J226)</f>
        <v>1</v>
      </c>
      <c r="K197" s="136">
        <f>SUM(K198:K226)</f>
        <v>0</v>
      </c>
      <c r="L197" s="136">
        <f>SUM(L198:L226)</f>
        <v>0</v>
      </c>
      <c r="M197" s="136">
        <f>SUM(M198:M226)</f>
        <v>1</v>
      </c>
      <c r="N197" s="136">
        <f>SUM(N198:N226)</f>
        <v>0</v>
      </c>
      <c r="O197" s="136">
        <f>SUM(O198:O226)</f>
        <v>1</v>
      </c>
      <c r="P197" s="136">
        <f>SUM(P198:P226)</f>
        <v>1284</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c r="A211" s="99">
        <v>205</v>
      </c>
      <c r="B211" s="99" t="s">
        <v>554</v>
      </c>
      <c r="C211" s="99" t="s">
        <v>553</v>
      </c>
      <c r="D211" s="136"/>
      <c r="E211" s="136"/>
      <c r="F211" s="136"/>
      <c r="G211" s="136"/>
      <c r="H211" s="136"/>
      <c r="I211" s="136"/>
      <c r="J211" s="136"/>
      <c r="K211" s="136"/>
      <c r="L211" s="136"/>
      <c r="M211" s="136"/>
      <c r="N211" s="136"/>
      <c r="O211" s="136">
        <v>1</v>
      </c>
      <c r="P211" s="136">
        <v>1284</v>
      </c>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1</v>
      </c>
      <c r="E215" s="136"/>
      <c r="F215" s="136"/>
      <c r="G215" s="136"/>
      <c r="H215" s="136"/>
      <c r="I215" s="136"/>
      <c r="J215" s="136">
        <v>1</v>
      </c>
      <c r="K215" s="136"/>
      <c r="L215" s="136"/>
      <c r="M215" s="136">
        <v>1</v>
      </c>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2</v>
      </c>
      <c r="E227" s="136">
        <f>SUM(E228:E232)</f>
        <v>1</v>
      </c>
      <c r="F227" s="136">
        <f>SUM(F228:F232)</f>
        <v>0</v>
      </c>
      <c r="G227" s="136">
        <f>SUM(G228:G232)</f>
        <v>0</v>
      </c>
      <c r="H227" s="136">
        <f>SUM(H228:H232)</f>
        <v>0</v>
      </c>
      <c r="I227" s="136">
        <f>SUM(I228:I232)</f>
        <v>0</v>
      </c>
      <c r="J227" s="136">
        <f>SUM(J228:J232)</f>
        <v>2</v>
      </c>
      <c r="K227" s="136">
        <f>SUM(K228:K232)</f>
        <v>1</v>
      </c>
      <c r="L227" s="136">
        <f>SUM(L228:L232)</f>
        <v>1</v>
      </c>
      <c r="M227" s="136">
        <f>SUM(M228:M232)</f>
        <v>1</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2</v>
      </c>
      <c r="E229" s="136">
        <v>1</v>
      </c>
      <c r="F229" s="136"/>
      <c r="G229" s="136"/>
      <c r="H229" s="136"/>
      <c r="I229" s="136"/>
      <c r="J229" s="136">
        <v>2</v>
      </c>
      <c r="K229" s="136">
        <v>1</v>
      </c>
      <c r="L229" s="136">
        <v>1</v>
      </c>
      <c r="M229" s="136">
        <v>1</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353</v>
      </c>
      <c r="E233" s="136">
        <f>SUM(E234:E252)</f>
        <v>153</v>
      </c>
      <c r="F233" s="136">
        <f>SUM(F234:F252)</f>
        <v>12</v>
      </c>
      <c r="G233" s="136">
        <f>SUM(G234:G252)</f>
        <v>7</v>
      </c>
      <c r="H233" s="136">
        <f>SUM(H234:H252)</f>
        <v>8</v>
      </c>
      <c r="I233" s="136">
        <f>SUM(I234:I252)</f>
        <v>3</v>
      </c>
      <c r="J233" s="136">
        <f>SUM(J234:J252)</f>
        <v>333</v>
      </c>
      <c r="K233" s="136">
        <f>SUM(K234:K252)</f>
        <v>143</v>
      </c>
      <c r="L233" s="136">
        <f>SUM(L234:L252)</f>
        <v>52</v>
      </c>
      <c r="M233" s="136">
        <f>SUM(M234:M252)</f>
        <v>170</v>
      </c>
      <c r="N233" s="136">
        <f>SUM(N234:N252)</f>
        <v>131</v>
      </c>
      <c r="O233" s="136">
        <f>SUM(O234:O252)</f>
        <v>2</v>
      </c>
      <c r="P233" s="136">
        <f>SUM(P234:P252)</f>
        <v>10840591</v>
      </c>
      <c r="Q233" s="136">
        <f>SUM(Q234:Q252)</f>
        <v>10815591</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219</v>
      </c>
      <c r="E245" s="136">
        <v>116</v>
      </c>
      <c r="F245" s="136">
        <v>9</v>
      </c>
      <c r="G245" s="136">
        <v>5</v>
      </c>
      <c r="H245" s="136">
        <v>6</v>
      </c>
      <c r="I245" s="136">
        <v>2</v>
      </c>
      <c r="J245" s="136">
        <v>204</v>
      </c>
      <c r="K245" s="136">
        <v>109</v>
      </c>
      <c r="L245" s="136">
        <v>45</v>
      </c>
      <c r="M245" s="136">
        <v>138</v>
      </c>
      <c r="N245" s="136">
        <v>36</v>
      </c>
      <c r="O245" s="136"/>
      <c r="P245" s="136">
        <v>4312396</v>
      </c>
      <c r="Q245" s="136">
        <v>4312396</v>
      </c>
      <c r="R245" s="125"/>
    </row>
    <row r="246" spans="1:18" ht="15.75" customHeight="1">
      <c r="A246" s="99">
        <v>240</v>
      </c>
      <c r="B246" s="99" t="s">
        <v>989</v>
      </c>
      <c r="C246" s="99" t="s">
        <v>990</v>
      </c>
      <c r="D246" s="136">
        <v>39</v>
      </c>
      <c r="E246" s="136">
        <v>25</v>
      </c>
      <c r="F246" s="136">
        <v>2</v>
      </c>
      <c r="G246" s="136">
        <v>1</v>
      </c>
      <c r="H246" s="136">
        <v>2</v>
      </c>
      <c r="I246" s="136">
        <v>1</v>
      </c>
      <c r="J246" s="136">
        <v>35</v>
      </c>
      <c r="K246" s="136">
        <v>23</v>
      </c>
      <c r="L246" s="136">
        <v>6</v>
      </c>
      <c r="M246" s="136">
        <v>25</v>
      </c>
      <c r="N246" s="136">
        <v>8</v>
      </c>
      <c r="O246" s="136"/>
      <c r="P246" s="136">
        <v>348097</v>
      </c>
      <c r="Q246" s="136">
        <v>348097</v>
      </c>
      <c r="R246" s="125"/>
    </row>
    <row r="247" spans="1:18" ht="15.75" customHeight="1">
      <c r="A247" s="99">
        <v>241</v>
      </c>
      <c r="B247" s="99">
        <v>287</v>
      </c>
      <c r="C247" s="99" t="s">
        <v>615</v>
      </c>
      <c r="D247" s="136">
        <v>2</v>
      </c>
      <c r="E247" s="136">
        <v>1</v>
      </c>
      <c r="F247" s="136"/>
      <c r="G247" s="136"/>
      <c r="H247" s="136"/>
      <c r="I247" s="136"/>
      <c r="J247" s="136">
        <v>2</v>
      </c>
      <c r="K247" s="136">
        <v>1</v>
      </c>
      <c r="L247" s="136"/>
      <c r="M247" s="136">
        <v>2</v>
      </c>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92</v>
      </c>
      <c r="E249" s="136">
        <v>11</v>
      </c>
      <c r="F249" s="136">
        <v>1</v>
      </c>
      <c r="G249" s="136">
        <v>1</v>
      </c>
      <c r="H249" s="136"/>
      <c r="I249" s="136"/>
      <c r="J249" s="136">
        <v>91</v>
      </c>
      <c r="K249" s="136">
        <v>10</v>
      </c>
      <c r="L249" s="136">
        <v>1</v>
      </c>
      <c r="M249" s="136">
        <v>4</v>
      </c>
      <c r="N249" s="136">
        <v>87</v>
      </c>
      <c r="O249" s="136">
        <v>2</v>
      </c>
      <c r="P249" s="136">
        <v>6180098</v>
      </c>
      <c r="Q249" s="136">
        <v>6155098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c r="F251" s="136"/>
      <c r="G251" s="136"/>
      <c r="H251" s="136"/>
      <c r="I251" s="136"/>
      <c r="J251" s="136">
        <v>1</v>
      </c>
      <c r="K251" s="136"/>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62</v>
      </c>
      <c r="E253" s="136">
        <f>SUM(E254:E268)</f>
        <v>34</v>
      </c>
      <c r="F253" s="136">
        <f>SUM(F254:F268)</f>
        <v>4</v>
      </c>
      <c r="G253" s="136">
        <f>SUM(G254:G268)</f>
        <v>4</v>
      </c>
      <c r="H253" s="136">
        <f>SUM(H254:H268)</f>
        <v>3</v>
      </c>
      <c r="I253" s="136">
        <f>SUM(I254:I268)</f>
        <v>3</v>
      </c>
      <c r="J253" s="136">
        <f>SUM(J254:J268)</f>
        <v>55</v>
      </c>
      <c r="K253" s="136">
        <f>SUM(K254:K268)</f>
        <v>27</v>
      </c>
      <c r="L253" s="136">
        <f>SUM(L254:L268)</f>
        <v>0</v>
      </c>
      <c r="M253" s="136">
        <f>SUM(M254:M268)</f>
        <v>28</v>
      </c>
      <c r="N253" s="136">
        <f>SUM(N254:N268)</f>
        <v>34</v>
      </c>
      <c r="O253" s="136">
        <f>SUM(O254:O268)</f>
        <v>3</v>
      </c>
      <c r="P253" s="136">
        <f>SUM(P254:P268)</f>
        <v>209578</v>
      </c>
      <c r="Q253" s="136">
        <f>SUM(Q254:Q268)</f>
        <v>188770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c r="A255" s="99">
        <v>249</v>
      </c>
      <c r="B255" s="99" t="s">
        <v>627</v>
      </c>
      <c r="C255" s="99" t="s">
        <v>626</v>
      </c>
      <c r="D255" s="136">
        <v>5</v>
      </c>
      <c r="E255" s="136"/>
      <c r="F255" s="136"/>
      <c r="G255" s="136"/>
      <c r="H255" s="136"/>
      <c r="I255" s="136"/>
      <c r="J255" s="136">
        <v>5</v>
      </c>
      <c r="K255" s="136"/>
      <c r="L255" s="136"/>
      <c r="M255" s="136">
        <v>4</v>
      </c>
      <c r="N255" s="136">
        <v>1</v>
      </c>
      <c r="O255" s="136"/>
      <c r="P255" s="136">
        <v>100000</v>
      </c>
      <c r="Q255" s="136">
        <v>100000</v>
      </c>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28</v>
      </c>
      <c r="E257" s="136">
        <v>10</v>
      </c>
      <c r="F257" s="136"/>
      <c r="G257" s="136"/>
      <c r="H257" s="136"/>
      <c r="I257" s="136"/>
      <c r="J257" s="136">
        <v>28</v>
      </c>
      <c r="K257" s="136">
        <v>10</v>
      </c>
      <c r="L257" s="136"/>
      <c r="M257" s="136">
        <v>16</v>
      </c>
      <c r="N257" s="136">
        <v>12</v>
      </c>
      <c r="O257" s="136">
        <v>3</v>
      </c>
      <c r="P257" s="136">
        <v>109578</v>
      </c>
      <c r="Q257" s="136">
        <v>88770</v>
      </c>
      <c r="R257" s="125"/>
    </row>
    <row r="258" spans="1:18" ht="15.75" customHeight="1">
      <c r="A258" s="99">
        <v>252</v>
      </c>
      <c r="B258" s="99" t="s">
        <v>633</v>
      </c>
      <c r="C258" s="99" t="s">
        <v>632</v>
      </c>
      <c r="D258" s="136">
        <v>21</v>
      </c>
      <c r="E258" s="136">
        <v>16</v>
      </c>
      <c r="F258" s="136"/>
      <c r="G258" s="136"/>
      <c r="H258" s="136"/>
      <c r="I258" s="136"/>
      <c r="J258" s="136">
        <v>21</v>
      </c>
      <c r="K258" s="136">
        <v>16</v>
      </c>
      <c r="L258" s="136"/>
      <c r="M258" s="136"/>
      <c r="N258" s="136">
        <v>21</v>
      </c>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c r="A263" s="99">
        <v>257</v>
      </c>
      <c r="B263" s="99" t="s">
        <v>641</v>
      </c>
      <c r="C263" s="99" t="s">
        <v>640</v>
      </c>
      <c r="D263" s="136">
        <v>8</v>
      </c>
      <c r="E263" s="136">
        <v>8</v>
      </c>
      <c r="F263" s="136">
        <v>4</v>
      </c>
      <c r="G263" s="136">
        <v>4</v>
      </c>
      <c r="H263" s="136">
        <v>3</v>
      </c>
      <c r="I263" s="136">
        <v>3</v>
      </c>
      <c r="J263" s="136">
        <v>1</v>
      </c>
      <c r="K263" s="136">
        <v>1</v>
      </c>
      <c r="L263" s="136"/>
      <c r="M263" s="136">
        <v>8</v>
      </c>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53</v>
      </c>
      <c r="E310" s="136">
        <f>SUM(E311:E339)</f>
        <v>10</v>
      </c>
      <c r="F310" s="136">
        <f>SUM(F311:F339)</f>
        <v>1</v>
      </c>
      <c r="G310" s="136">
        <f>SUM(G311:G339)</f>
        <v>1</v>
      </c>
      <c r="H310" s="136">
        <f>SUM(H311:H339)</f>
        <v>0</v>
      </c>
      <c r="I310" s="136">
        <f>SUM(I311:I339)</f>
        <v>0</v>
      </c>
      <c r="J310" s="136">
        <f>SUM(J311:J339)</f>
        <v>52</v>
      </c>
      <c r="K310" s="136">
        <f>SUM(K311:K339)</f>
        <v>9</v>
      </c>
      <c r="L310" s="136">
        <f>SUM(L311:L339)</f>
        <v>2</v>
      </c>
      <c r="M310" s="136">
        <f>SUM(M311:M339)</f>
        <v>28</v>
      </c>
      <c r="N310" s="136">
        <f>SUM(N311:N339)</f>
        <v>23</v>
      </c>
      <c r="O310" s="136">
        <f>SUM(O311:O339)</f>
        <v>5</v>
      </c>
      <c r="P310" s="136">
        <f>SUM(P311:P339)</f>
        <v>420685</v>
      </c>
      <c r="Q310" s="136">
        <f>SUM(Q311:Q339)</f>
        <v>89899</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c r="A316" s="99">
        <v>310</v>
      </c>
      <c r="B316" s="99" t="s">
        <v>721</v>
      </c>
      <c r="C316" s="99" t="s">
        <v>720</v>
      </c>
      <c r="D316" s="136">
        <v>1</v>
      </c>
      <c r="E316" s="136"/>
      <c r="F316" s="136"/>
      <c r="G316" s="136"/>
      <c r="H316" s="136"/>
      <c r="I316" s="136"/>
      <c r="J316" s="136">
        <v>1</v>
      </c>
      <c r="K316" s="136"/>
      <c r="L316" s="136"/>
      <c r="M316" s="136">
        <v>1</v>
      </c>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26</v>
      </c>
      <c r="E318" s="136">
        <v>3</v>
      </c>
      <c r="F318" s="136"/>
      <c r="G318" s="136"/>
      <c r="H318" s="136"/>
      <c r="I318" s="136"/>
      <c r="J318" s="136">
        <v>26</v>
      </c>
      <c r="K318" s="136">
        <v>3</v>
      </c>
      <c r="L318" s="136"/>
      <c r="M318" s="136">
        <v>22</v>
      </c>
      <c r="N318" s="136">
        <v>4</v>
      </c>
      <c r="O318" s="136"/>
      <c r="P318" s="136">
        <v>58333</v>
      </c>
      <c r="Q318" s="136">
        <v>58333</v>
      </c>
      <c r="R318" s="125"/>
    </row>
    <row r="319" spans="1:18" ht="15.75" customHeight="1">
      <c r="A319" s="99">
        <v>313</v>
      </c>
      <c r="B319" s="99" t="s">
        <v>726</v>
      </c>
      <c r="C319" s="99" t="s">
        <v>725</v>
      </c>
      <c r="D319" s="136">
        <v>2</v>
      </c>
      <c r="E319" s="136">
        <v>1</v>
      </c>
      <c r="F319" s="136">
        <v>1</v>
      </c>
      <c r="G319" s="136">
        <v>1</v>
      </c>
      <c r="H319" s="136"/>
      <c r="I319" s="136"/>
      <c r="J319" s="136">
        <v>1</v>
      </c>
      <c r="K319" s="136"/>
      <c r="L319" s="136"/>
      <c r="M319" s="136">
        <v>2</v>
      </c>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c r="A323" s="99">
        <v>317</v>
      </c>
      <c r="B323" s="99" t="s">
        <v>733</v>
      </c>
      <c r="C323" s="99" t="s">
        <v>732</v>
      </c>
      <c r="D323" s="136">
        <v>2</v>
      </c>
      <c r="E323" s="136"/>
      <c r="F323" s="136"/>
      <c r="G323" s="136"/>
      <c r="H323" s="136"/>
      <c r="I323" s="136"/>
      <c r="J323" s="136">
        <v>2</v>
      </c>
      <c r="K323" s="136"/>
      <c r="L323" s="136">
        <v>2</v>
      </c>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12</v>
      </c>
      <c r="E327" s="136">
        <v>5</v>
      </c>
      <c r="F327" s="136"/>
      <c r="G327" s="136"/>
      <c r="H327" s="136"/>
      <c r="I327" s="136"/>
      <c r="J327" s="136">
        <v>12</v>
      </c>
      <c r="K327" s="136">
        <v>5</v>
      </c>
      <c r="L327" s="136"/>
      <c r="M327" s="136"/>
      <c r="N327" s="136">
        <v>12</v>
      </c>
      <c r="O327" s="136"/>
      <c r="P327" s="136">
        <v>27517</v>
      </c>
      <c r="Q327" s="136">
        <v>27517</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v>851</v>
      </c>
      <c r="Q334" s="136">
        <v>851</v>
      </c>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7</v>
      </c>
      <c r="E336" s="136">
        <v>1</v>
      </c>
      <c r="F336" s="136"/>
      <c r="G336" s="136"/>
      <c r="H336" s="136"/>
      <c r="I336" s="136"/>
      <c r="J336" s="136">
        <v>7</v>
      </c>
      <c r="K336" s="136">
        <v>1</v>
      </c>
      <c r="L336" s="136"/>
      <c r="M336" s="136">
        <v>1</v>
      </c>
      <c r="N336" s="136">
        <v>6</v>
      </c>
      <c r="O336" s="136"/>
      <c r="P336" s="136">
        <v>3198</v>
      </c>
      <c r="Q336" s="136">
        <v>3198</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c r="A339" s="99">
        <v>333</v>
      </c>
      <c r="B339" s="99" t="s">
        <v>762</v>
      </c>
      <c r="C339" s="99" t="s">
        <v>761</v>
      </c>
      <c r="D339" s="136"/>
      <c r="E339" s="136"/>
      <c r="F339" s="136"/>
      <c r="G339" s="136"/>
      <c r="H339" s="136"/>
      <c r="I339" s="136"/>
      <c r="J339" s="136"/>
      <c r="K339" s="136"/>
      <c r="L339" s="136"/>
      <c r="M339" s="136"/>
      <c r="N339" s="136"/>
      <c r="O339" s="136">
        <v>5</v>
      </c>
      <c r="P339" s="136">
        <v>330786</v>
      </c>
      <c r="Q339" s="136"/>
      <c r="R339" s="125"/>
    </row>
    <row r="340" spans="1:18" ht="15.75" customHeight="1">
      <c r="A340" s="99">
        <v>334</v>
      </c>
      <c r="B340" s="100" t="s">
        <v>763</v>
      </c>
      <c r="C340" s="100" t="s">
        <v>1050</v>
      </c>
      <c r="D340" s="136">
        <f>SUM(D341:D349)</f>
        <v>3</v>
      </c>
      <c r="E340" s="136">
        <f>SUM(E341:E349)</f>
        <v>1</v>
      </c>
      <c r="F340" s="136">
        <f>SUM(F341:F349)</f>
        <v>0</v>
      </c>
      <c r="G340" s="136">
        <f>SUM(G341:G349)</f>
        <v>0</v>
      </c>
      <c r="H340" s="136">
        <f>SUM(H341:H349)</f>
        <v>0</v>
      </c>
      <c r="I340" s="136">
        <f>SUM(I341:I349)</f>
        <v>0</v>
      </c>
      <c r="J340" s="136">
        <f>SUM(J341:J349)</f>
        <v>3</v>
      </c>
      <c r="K340" s="136">
        <f>SUM(K341:K349)</f>
        <v>1</v>
      </c>
      <c r="L340" s="136">
        <f>SUM(L341:L349)</f>
        <v>0</v>
      </c>
      <c r="M340" s="136">
        <f>SUM(M341:M349)</f>
        <v>0</v>
      </c>
      <c r="N340" s="136">
        <f>SUM(N341:N349)</f>
        <v>3</v>
      </c>
      <c r="O340" s="136">
        <f>SUM(O341:O349)</f>
        <v>1</v>
      </c>
      <c r="P340" s="136">
        <f>SUM(P341:P349)</f>
        <v>2226858</v>
      </c>
      <c r="Q340" s="136">
        <f>SUM(Q341:Q349)</f>
        <v>1484572</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773</v>
      </c>
      <c r="D346" s="136">
        <v>2</v>
      </c>
      <c r="E346" s="136">
        <v>1</v>
      </c>
      <c r="F346" s="136"/>
      <c r="G346" s="136"/>
      <c r="H346" s="136"/>
      <c r="I346" s="136"/>
      <c r="J346" s="136">
        <v>2</v>
      </c>
      <c r="K346" s="136">
        <v>1</v>
      </c>
      <c r="L346" s="136"/>
      <c r="M346" s="136"/>
      <c r="N346" s="136">
        <v>2</v>
      </c>
      <c r="O346" s="136">
        <v>1</v>
      </c>
      <c r="P346" s="136">
        <v>2226858</v>
      </c>
      <c r="Q346" s="136">
        <v>1484572</v>
      </c>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c r="A349" s="99">
        <v>343</v>
      </c>
      <c r="B349" s="99" t="s">
        <v>779</v>
      </c>
      <c r="C349" s="99" t="s">
        <v>778</v>
      </c>
      <c r="D349" s="136">
        <v>1</v>
      </c>
      <c r="E349" s="136"/>
      <c r="F349" s="136"/>
      <c r="G349" s="136"/>
      <c r="H349" s="136"/>
      <c r="I349" s="136"/>
      <c r="J349" s="136">
        <v>1</v>
      </c>
      <c r="K349" s="136"/>
      <c r="L349" s="136"/>
      <c r="M349" s="136"/>
      <c r="N349" s="136">
        <v>1</v>
      </c>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8</v>
      </c>
      <c r="P350" s="136">
        <f>SUM(P351:P370)</f>
        <v>9209196</v>
      </c>
      <c r="Q350" s="136">
        <f>SUM(Q351:Q370)</f>
        <v>0</v>
      </c>
      <c r="R350" s="125"/>
    </row>
    <row r="351" spans="1:18" ht="15.75" customHeight="1">
      <c r="A351" s="99">
        <v>345</v>
      </c>
      <c r="B351" s="99" t="s">
        <v>782</v>
      </c>
      <c r="C351" s="99" t="s">
        <v>781</v>
      </c>
      <c r="D351" s="136"/>
      <c r="E351" s="136"/>
      <c r="F351" s="136"/>
      <c r="G351" s="136"/>
      <c r="H351" s="136"/>
      <c r="I351" s="136"/>
      <c r="J351" s="136"/>
      <c r="K351" s="136"/>
      <c r="L351" s="136"/>
      <c r="M351" s="136"/>
      <c r="N351" s="136"/>
      <c r="O351" s="136">
        <v>3</v>
      </c>
      <c r="P351" s="136">
        <v>335798</v>
      </c>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c r="A357" s="99">
        <v>351</v>
      </c>
      <c r="B357" s="99">
        <v>366</v>
      </c>
      <c r="C357" s="99" t="s">
        <v>789</v>
      </c>
      <c r="D357" s="136"/>
      <c r="E357" s="136"/>
      <c r="F357" s="136"/>
      <c r="G357" s="136"/>
      <c r="H357" s="136"/>
      <c r="I357" s="136"/>
      <c r="J357" s="136"/>
      <c r="K357" s="136"/>
      <c r="L357" s="136"/>
      <c r="M357" s="136"/>
      <c r="N357" s="136"/>
      <c r="O357" s="136">
        <v>1</v>
      </c>
      <c r="P357" s="136">
        <v>77820</v>
      </c>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4</v>
      </c>
      <c r="P361" s="136">
        <v>8795578</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3</v>
      </c>
      <c r="E371" s="136">
        <f>SUM(E372:E406)</f>
        <v>3</v>
      </c>
      <c r="F371" s="136">
        <f>SUM(F372:F406)</f>
        <v>0</v>
      </c>
      <c r="G371" s="136">
        <f>SUM(G372:G406)</f>
        <v>0</v>
      </c>
      <c r="H371" s="136">
        <f>SUM(H372:H406)</f>
        <v>0</v>
      </c>
      <c r="I371" s="136">
        <f>SUM(I372:I406)</f>
        <v>0</v>
      </c>
      <c r="J371" s="136">
        <f>SUM(J372:J406)</f>
        <v>3</v>
      </c>
      <c r="K371" s="136">
        <f>SUM(K372:K406)</f>
        <v>3</v>
      </c>
      <c r="L371" s="136">
        <f>SUM(L372:L406)</f>
        <v>0</v>
      </c>
      <c r="M371" s="136">
        <f>SUM(M372:M406)</f>
        <v>3</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3</v>
      </c>
      <c r="E395" s="136">
        <v>3</v>
      </c>
      <c r="F395" s="136"/>
      <c r="G395" s="136"/>
      <c r="H395" s="136"/>
      <c r="I395" s="136"/>
      <c r="J395" s="136">
        <v>3</v>
      </c>
      <c r="K395" s="136">
        <v>3</v>
      </c>
      <c r="L395" s="136"/>
      <c r="M395" s="136">
        <v>3</v>
      </c>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2</v>
      </c>
      <c r="E407" s="136">
        <f>SUM(E408:E412,E414:E444)</f>
        <v>0</v>
      </c>
      <c r="F407" s="136">
        <f>SUM(F408:F412,F414:F444)</f>
        <v>0</v>
      </c>
      <c r="G407" s="136">
        <f>SUM(G408:G412,G414:G444)</f>
        <v>0</v>
      </c>
      <c r="H407" s="136">
        <f>SUM(H408:H412,H414:H444)</f>
        <v>0</v>
      </c>
      <c r="I407" s="136">
        <f>SUM(I408:I412,I414:I444)</f>
        <v>0</v>
      </c>
      <c r="J407" s="136">
        <f>SUM(J408:J412,J414:J444)</f>
        <v>2</v>
      </c>
      <c r="K407" s="136">
        <f>SUM(K408:K412,K414:K444)</f>
        <v>0</v>
      </c>
      <c r="L407" s="136">
        <f>SUM(L408:L412,L414:L444)</f>
        <v>0</v>
      </c>
      <c r="M407" s="136">
        <f>SUM(M408:M412,M414:M444)</f>
        <v>2</v>
      </c>
      <c r="N407" s="136">
        <f>SUM(N408:N412,N414:N444)</f>
        <v>0</v>
      </c>
      <c r="O407" s="136">
        <f>SUM(O408:O412,O414:O444)</f>
        <v>1</v>
      </c>
      <c r="P407" s="136">
        <f>SUM(P408:P412,P414:P444)</f>
        <v>63308</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v>1</v>
      </c>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c r="A425" s="99">
        <v>419</v>
      </c>
      <c r="B425" s="99" t="s">
        <v>896</v>
      </c>
      <c r="C425" s="99" t="s">
        <v>895</v>
      </c>
      <c r="D425" s="136"/>
      <c r="E425" s="136"/>
      <c r="F425" s="136"/>
      <c r="G425" s="136"/>
      <c r="H425" s="136"/>
      <c r="I425" s="136"/>
      <c r="J425" s="136"/>
      <c r="K425" s="136"/>
      <c r="L425" s="136"/>
      <c r="M425" s="136"/>
      <c r="N425" s="136"/>
      <c r="O425" s="136">
        <v>1</v>
      </c>
      <c r="P425" s="136">
        <v>63308</v>
      </c>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912</v>
      </c>
      <c r="C434" s="99" t="s">
        <v>907</v>
      </c>
      <c r="D434" s="136">
        <v>1</v>
      </c>
      <c r="E434" s="136"/>
      <c r="F434" s="136"/>
      <c r="G434" s="136"/>
      <c r="H434" s="136"/>
      <c r="I434" s="136"/>
      <c r="J434" s="136">
        <v>1</v>
      </c>
      <c r="K434" s="136"/>
      <c r="L434" s="136"/>
      <c r="M434" s="136">
        <v>1</v>
      </c>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3</v>
      </c>
      <c r="E445" s="136">
        <f>SUM(E446:E459)</f>
        <v>1</v>
      </c>
      <c r="F445" s="136">
        <f>SUM(F446:F459)</f>
        <v>0</v>
      </c>
      <c r="G445" s="136">
        <f>SUM(G446:G459)</f>
        <v>0</v>
      </c>
      <c r="H445" s="136">
        <f>SUM(H446:H459)</f>
        <v>0</v>
      </c>
      <c r="I445" s="136">
        <f>SUM(I446:I459)</f>
        <v>0</v>
      </c>
      <c r="J445" s="136">
        <f>SUM(J446:J459)</f>
        <v>3</v>
      </c>
      <c r="K445" s="136">
        <f>SUM(K446:K459)</f>
        <v>1</v>
      </c>
      <c r="L445" s="136">
        <f>SUM(L446:L459)</f>
        <v>0</v>
      </c>
      <c r="M445" s="136">
        <f>SUM(M446:M459)</f>
        <v>3</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936</v>
      </c>
      <c r="D450" s="136">
        <v>3</v>
      </c>
      <c r="E450" s="136">
        <v>1</v>
      </c>
      <c r="F450" s="136"/>
      <c r="G450" s="136"/>
      <c r="H450" s="136"/>
      <c r="I450" s="136"/>
      <c r="J450" s="136">
        <v>3</v>
      </c>
      <c r="K450" s="136">
        <v>1</v>
      </c>
      <c r="L450" s="136"/>
      <c r="M450" s="136">
        <v>3</v>
      </c>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3849</v>
      </c>
      <c r="E460" s="137">
        <f>SUM(E6,E18,E51,E62,E69,E102,E119,E174,E197,E227,E233,E253,E269,E270,E296,E310,E340,E350,E371,E407,E413,E445)</f>
        <v>1646</v>
      </c>
      <c r="F460" s="137">
        <f>SUM(F6,F18,F51,F62,F69,F102,F119,F174,F197,F227,F233,F253,F269,F270,F296,F310,F340,F350,F371,F407,F413,F445)</f>
        <v>77</v>
      </c>
      <c r="G460" s="137">
        <f>SUM(G6,G18,G51,G62,G69,G102,G119,G174,G197,G227,G233,G253,G269,G270,G296,G310,G340,G350,G371,G407,G413,G445)</f>
        <v>35</v>
      </c>
      <c r="H460" s="137">
        <f>SUM(H6,H18,H51,H62,H69,H102,H119,H174,H197,H227,H233,H253,H269,H270,H296,H310,H340,H350,H371,H407,H413,H445)</f>
        <v>86</v>
      </c>
      <c r="I460" s="137">
        <f>SUM(I6,I18,I51,I62,I69,I102,I119,I174,I197,I227,I233,I253,I269,I270,I296,I310,I340,I350,I371,I407,I413,I445)</f>
        <v>30</v>
      </c>
      <c r="J460" s="137">
        <f>SUM(J6,J18,J51,J62,J69,J102,J119,J174,J197,J227,J233,J253,J269,J270,J296,J310,J340,J350,J371,J407,J413,J445)</f>
        <v>3686</v>
      </c>
      <c r="K460" s="137">
        <f>SUM(K6,K18,K51,K62,K69,K102,K119,K174,K197,K227,K233,K253,K269,K270,K296,K310,K340,K350,K371,K407,K413,K445)</f>
        <v>1581</v>
      </c>
      <c r="L460" s="137">
        <f>SUM(L6,L18,L51,L62,L69,L102,L119,L174,L197,L227,L233,L253,L269,L270,L296,L310,L340,L350,L371,L407,L413,L445)</f>
        <v>125</v>
      </c>
      <c r="M460" s="137">
        <f>SUM(M6,M18,M51,M62,M69,M102,M119,M174,M197,M227,M233,M253,M269,M270,M296,M310,M340,M350,M371,M407,M413,M445)</f>
        <v>952</v>
      </c>
      <c r="N460" s="137">
        <f>SUM(N6,N18,N51,N62,N69,N102,N119,N174,N197,N227,N233,N253,N269,N270,N296,N310,N340,N350,N371,N407,N413,N445)</f>
        <v>2772</v>
      </c>
      <c r="O460" s="137">
        <f>SUM(O6,O18,O51,O62,O69,O102,O119,O174,O197,O227,O233,O253,O269,O270,O296,O310,O340,O350,O371,O407,O413,O445)</f>
        <v>654</v>
      </c>
      <c r="P460" s="137">
        <f>SUM(P6,P18,P51,P62,P69,P102,P119,P174,P197,P227,P233,P253,P269,P270,P296,P310,P340,P350,P371,P407,P413,P445)</f>
        <v>136907840</v>
      </c>
      <c r="Q460" s="137">
        <f>SUM(Q6,Q18,Q51,Q62,Q69,Q102,Q119,Q174,Q197,Q227,Q233,Q253,Q269,Q270,Q296,Q310,Q340,Q350,Q371,Q407,Q413,Q445)</f>
        <v>101110210</v>
      </c>
      <c r="R460" s="125"/>
    </row>
    <row r="461" spans="1:18" s="126" customFormat="1" ht="15.75" customHeight="1">
      <c r="A461" s="99">
        <v>455</v>
      </c>
      <c r="B461" s="124"/>
      <c r="C461" s="107" t="s">
        <v>212</v>
      </c>
      <c r="D461" s="149">
        <v>4</v>
      </c>
      <c r="E461" s="149">
        <v>1</v>
      </c>
      <c r="F461" s="149"/>
      <c r="G461" s="149"/>
      <c r="H461" s="149"/>
      <c r="I461" s="149"/>
      <c r="J461" s="149">
        <v>4</v>
      </c>
      <c r="K461" s="149">
        <v>1</v>
      </c>
      <c r="L461" s="149"/>
      <c r="M461" s="149">
        <v>1</v>
      </c>
      <c r="N461" s="149">
        <v>3</v>
      </c>
      <c r="O461" s="149"/>
      <c r="P461" s="149">
        <v>202758</v>
      </c>
      <c r="Q461" s="149">
        <v>202758</v>
      </c>
      <c r="R461" s="125"/>
    </row>
    <row r="462" spans="1:18" ht="15.75" customHeight="1">
      <c r="A462" s="99">
        <v>456</v>
      </c>
      <c r="B462" s="117"/>
      <c r="C462" s="107" t="s">
        <v>200</v>
      </c>
      <c r="D462" s="149">
        <v>3845</v>
      </c>
      <c r="E462" s="149">
        <v>1645</v>
      </c>
      <c r="F462" s="149">
        <v>77</v>
      </c>
      <c r="G462" s="149">
        <v>35</v>
      </c>
      <c r="H462" s="149">
        <v>86</v>
      </c>
      <c r="I462" s="149">
        <v>30</v>
      </c>
      <c r="J462" s="149">
        <v>3682</v>
      </c>
      <c r="K462" s="149">
        <v>1580</v>
      </c>
      <c r="L462" s="149">
        <v>125</v>
      </c>
      <c r="M462" s="149">
        <v>951</v>
      </c>
      <c r="N462" s="149">
        <v>2769</v>
      </c>
      <c r="O462" s="149">
        <v>654</v>
      </c>
      <c r="P462" s="149">
        <v>136705082</v>
      </c>
      <c r="Q462" s="149">
        <v>100907452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v>
      </c>
      <c r="E466" s="149"/>
      <c r="F466" s="149"/>
      <c r="G466" s="149"/>
      <c r="H466" s="149"/>
      <c r="I466" s="149"/>
      <c r="J466" s="149">
        <v>2</v>
      </c>
      <c r="K466" s="149"/>
      <c r="L466" s="149"/>
      <c r="M466" s="149">
        <v>2</v>
      </c>
      <c r="N466" s="149"/>
      <c r="O466" s="149"/>
      <c r="P466" s="149"/>
      <c r="Q466" s="149"/>
      <c r="R466" s="125"/>
    </row>
    <row r="467" spans="1:18" ht="31.5" customHeight="1">
      <c r="A467" s="99">
        <v>461</v>
      </c>
      <c r="B467" s="112"/>
      <c r="C467" s="118" t="s">
        <v>148</v>
      </c>
      <c r="D467" s="149">
        <v>292</v>
      </c>
      <c r="E467" s="149">
        <v>130</v>
      </c>
      <c r="F467" s="149">
        <v>13</v>
      </c>
      <c r="G467" s="149">
        <v>8</v>
      </c>
      <c r="H467" s="149">
        <v>21</v>
      </c>
      <c r="I467" s="149">
        <v>8</v>
      </c>
      <c r="J467" s="149">
        <v>258</v>
      </c>
      <c r="K467" s="149">
        <v>114</v>
      </c>
      <c r="L467" s="149"/>
      <c r="M467" s="149">
        <v>237</v>
      </c>
      <c r="N467" s="149">
        <v>55</v>
      </c>
      <c r="O467" s="149">
        <v>13</v>
      </c>
      <c r="P467" s="149">
        <v>5223813</v>
      </c>
      <c r="Q467" s="149">
        <v>2459227</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163</v>
      </c>
      <c r="E469" s="149">
        <v>65</v>
      </c>
      <c r="F469" s="149">
        <v>77</v>
      </c>
      <c r="G469" s="149">
        <v>35</v>
      </c>
      <c r="H469" s="149">
        <v>86</v>
      </c>
      <c r="I469" s="149">
        <v>30</v>
      </c>
      <c r="J469" s="149"/>
      <c r="K469" s="149"/>
      <c r="L469" s="149">
        <v>4</v>
      </c>
      <c r="M469" s="149">
        <v>74</v>
      </c>
      <c r="N469" s="149">
        <v>85</v>
      </c>
      <c r="O469" s="149"/>
      <c r="P469" s="149">
        <v>3251564</v>
      </c>
      <c r="Q469" s="149">
        <v>3251564</v>
      </c>
      <c r="R469" s="125"/>
    </row>
    <row r="470" spans="1:18" ht="15.75" customHeight="1">
      <c r="A470" s="99">
        <v>464</v>
      </c>
      <c r="B470" s="112"/>
      <c r="C470" s="118" t="s">
        <v>149</v>
      </c>
      <c r="D470" s="149">
        <v>1646</v>
      </c>
      <c r="E470" s="149">
        <v>1646</v>
      </c>
      <c r="F470" s="149">
        <v>35</v>
      </c>
      <c r="G470" s="149">
        <v>35</v>
      </c>
      <c r="H470" s="149">
        <v>30</v>
      </c>
      <c r="I470" s="149">
        <v>30</v>
      </c>
      <c r="J470" s="149">
        <v>1581</v>
      </c>
      <c r="K470" s="149">
        <v>1581</v>
      </c>
      <c r="L470" s="149">
        <v>70</v>
      </c>
      <c r="M470" s="149">
        <v>426</v>
      </c>
      <c r="N470" s="149">
        <v>1150</v>
      </c>
      <c r="O470" s="149"/>
      <c r="P470" s="149">
        <v>34218299</v>
      </c>
      <c r="Q470" s="149">
        <v>34218299</v>
      </c>
      <c r="R470" s="125"/>
    </row>
    <row r="471" spans="1:18" ht="31.5" customHeight="1">
      <c r="A471" s="99">
        <v>465</v>
      </c>
      <c r="B471" s="112"/>
      <c r="C471" s="118" t="s">
        <v>150</v>
      </c>
      <c r="D471" s="149">
        <v>2</v>
      </c>
      <c r="E471" s="149"/>
      <c r="F471" s="149"/>
      <c r="G471" s="149"/>
      <c r="H471" s="149"/>
      <c r="I471" s="149"/>
      <c r="J471" s="149">
        <v>2</v>
      </c>
      <c r="K471" s="149"/>
      <c r="L471" s="149"/>
      <c r="M471" s="149"/>
      <c r="N471" s="149">
        <v>2</v>
      </c>
      <c r="O471" s="149">
        <v>1</v>
      </c>
      <c r="P471" s="149">
        <v>26989</v>
      </c>
      <c r="Q471" s="149">
        <v>16850</v>
      </c>
      <c r="R471" s="125"/>
    </row>
    <row r="472" spans="1:18" ht="15.75" customHeight="1">
      <c r="A472" s="99">
        <v>466</v>
      </c>
      <c r="B472" s="112"/>
      <c r="C472" s="118" t="s">
        <v>151</v>
      </c>
      <c r="D472" s="149">
        <v>35</v>
      </c>
      <c r="E472" s="149">
        <v>32</v>
      </c>
      <c r="F472" s="149"/>
      <c r="G472" s="149"/>
      <c r="H472" s="149">
        <v>1</v>
      </c>
      <c r="I472" s="149">
        <v>1</v>
      </c>
      <c r="J472" s="149">
        <v>34</v>
      </c>
      <c r="K472" s="149">
        <v>31</v>
      </c>
      <c r="L472" s="149"/>
      <c r="M472" s="149">
        <v>33</v>
      </c>
      <c r="N472" s="149">
        <v>2</v>
      </c>
      <c r="O472" s="149"/>
      <c r="P472" s="149">
        <v>6000</v>
      </c>
      <c r="Q472" s="149">
        <v>6000</v>
      </c>
      <c r="R472" s="126"/>
    </row>
    <row r="473" spans="1:18" ht="31.5" customHeight="1">
      <c r="A473" s="99">
        <v>467</v>
      </c>
      <c r="B473" s="112"/>
      <c r="C473" s="118" t="s">
        <v>1008</v>
      </c>
      <c r="D473" s="149">
        <v>658</v>
      </c>
      <c r="E473" s="149">
        <v>284</v>
      </c>
      <c r="F473" s="149">
        <v>24</v>
      </c>
      <c r="G473" s="149">
        <v>14</v>
      </c>
      <c r="H473" s="149">
        <v>35</v>
      </c>
      <c r="I473" s="149">
        <v>12</v>
      </c>
      <c r="J473" s="149">
        <v>599</v>
      </c>
      <c r="K473" s="149">
        <v>258</v>
      </c>
      <c r="L473" s="149"/>
      <c r="M473" s="149">
        <v>479</v>
      </c>
      <c r="N473" s="149">
        <v>179</v>
      </c>
      <c r="O473" s="149">
        <v>52</v>
      </c>
      <c r="P473" s="149">
        <v>10310470</v>
      </c>
      <c r="Q473" s="149">
        <v>4677964</v>
      </c>
      <c r="R473" s="126"/>
    </row>
    <row r="474" spans="1:18" ht="31.5" customHeight="1">
      <c r="A474" s="99">
        <v>468</v>
      </c>
      <c r="B474" s="112"/>
      <c r="C474" s="118" t="s">
        <v>1010</v>
      </c>
      <c r="D474" s="149">
        <v>1004</v>
      </c>
      <c r="E474" s="149">
        <v>396</v>
      </c>
      <c r="F474" s="149">
        <v>15</v>
      </c>
      <c r="G474" s="149">
        <v>7</v>
      </c>
      <c r="H474" s="149">
        <v>13</v>
      </c>
      <c r="I474" s="149">
        <v>5</v>
      </c>
      <c r="J474" s="149">
        <v>976</v>
      </c>
      <c r="K474" s="149">
        <v>384</v>
      </c>
      <c r="L474" s="149">
        <v>3</v>
      </c>
      <c r="M474" s="149">
        <v>232</v>
      </c>
      <c r="N474" s="149">
        <v>769</v>
      </c>
      <c r="O474" s="149">
        <v>175</v>
      </c>
      <c r="P474" s="149">
        <v>24071387</v>
      </c>
      <c r="Q474" s="149">
        <v>11208624</v>
      </c>
      <c r="R474" s="126"/>
    </row>
    <row r="475" spans="1:18" ht="15.75" customHeight="1">
      <c r="A475" s="99">
        <v>469</v>
      </c>
      <c r="B475" s="112"/>
      <c r="C475" s="118" t="s">
        <v>238</v>
      </c>
      <c r="D475" s="149">
        <v>2005</v>
      </c>
      <c r="E475" s="149">
        <v>872</v>
      </c>
      <c r="F475" s="149">
        <v>28</v>
      </c>
      <c r="G475" s="149">
        <v>5</v>
      </c>
      <c r="H475" s="149">
        <v>33</v>
      </c>
      <c r="I475" s="149">
        <v>9</v>
      </c>
      <c r="J475" s="149">
        <v>1944</v>
      </c>
      <c r="K475" s="149">
        <v>858</v>
      </c>
      <c r="L475" s="149">
        <v>67</v>
      </c>
      <c r="M475" s="149">
        <v>178</v>
      </c>
      <c r="N475" s="149">
        <v>1760</v>
      </c>
      <c r="O475" s="149">
        <v>425</v>
      </c>
      <c r="P475" s="149">
        <v>51124547</v>
      </c>
      <c r="Q475" s="149">
        <v>34326186</v>
      </c>
      <c r="R475" s="126"/>
    </row>
    <row r="476" spans="1:18" ht="15.75" customHeight="1">
      <c r="A476" s="99">
        <v>470</v>
      </c>
      <c r="B476" s="112"/>
      <c r="C476" s="118" t="s">
        <v>239</v>
      </c>
      <c r="D476" s="149">
        <v>182</v>
      </c>
      <c r="E476" s="149">
        <v>94</v>
      </c>
      <c r="F476" s="149">
        <v>10</v>
      </c>
      <c r="G476" s="149">
        <v>9</v>
      </c>
      <c r="H476" s="149">
        <v>5</v>
      </c>
      <c r="I476" s="149">
        <v>4</v>
      </c>
      <c r="J476" s="149">
        <v>167</v>
      </c>
      <c r="K476" s="149">
        <v>81</v>
      </c>
      <c r="L476" s="149">
        <v>55</v>
      </c>
      <c r="M476" s="149">
        <v>63</v>
      </c>
      <c r="N476" s="149">
        <v>64</v>
      </c>
      <c r="O476" s="149">
        <v>2</v>
      </c>
      <c r="P476" s="149">
        <v>51401436</v>
      </c>
      <c r="Q476" s="149">
        <v>50897436</v>
      </c>
      <c r="R476" s="126"/>
    </row>
    <row r="477" spans="1:18" ht="15.75" customHeight="1">
      <c r="A477" s="99">
        <v>471</v>
      </c>
      <c r="B477" s="112"/>
      <c r="C477" s="118" t="s">
        <v>159</v>
      </c>
      <c r="D477" s="149">
        <v>12</v>
      </c>
      <c r="E477" s="149">
        <v>6</v>
      </c>
      <c r="F477" s="149"/>
      <c r="G477" s="149"/>
      <c r="H477" s="149"/>
      <c r="I477" s="149"/>
      <c r="J477" s="149">
        <v>12</v>
      </c>
      <c r="K477" s="149">
        <v>6</v>
      </c>
      <c r="L477" s="149"/>
      <c r="M477" s="149">
        <v>2</v>
      </c>
      <c r="N477" s="149">
        <v>10</v>
      </c>
      <c r="O477" s="149"/>
      <c r="P477" s="149">
        <v>2224690</v>
      </c>
      <c r="Q477" s="149">
        <v>2224690</v>
      </c>
      <c r="R477" s="126"/>
    </row>
    <row r="478" spans="1:18" ht="15.75" customHeight="1">
      <c r="A478" s="99">
        <v>472</v>
      </c>
      <c r="B478" s="112"/>
      <c r="C478" s="118" t="s">
        <v>160</v>
      </c>
      <c r="D478" s="149">
        <v>3</v>
      </c>
      <c r="E478" s="149">
        <v>3</v>
      </c>
      <c r="F478" s="149"/>
      <c r="G478" s="149"/>
      <c r="H478" s="149"/>
      <c r="I478" s="149"/>
      <c r="J478" s="149">
        <v>3</v>
      </c>
      <c r="K478" s="149">
        <v>3</v>
      </c>
      <c r="L478" s="149"/>
      <c r="M478" s="149"/>
      <c r="N478" s="149">
        <v>3</v>
      </c>
      <c r="O478" s="149"/>
      <c r="P478" s="149">
        <v>14896</v>
      </c>
      <c r="Q478" s="149">
        <v>14896</v>
      </c>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&amp;L5C883DB8&amp;C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48530</v>
      </c>
      <c r="E6" s="115">
        <v>47760</v>
      </c>
      <c r="F6" s="115">
        <v>47764</v>
      </c>
      <c r="G6" s="115">
        <v>834</v>
      </c>
      <c r="H6" s="115">
        <v>40742</v>
      </c>
      <c r="I6" s="115">
        <v>4244</v>
      </c>
      <c r="J6" s="115">
        <v>221</v>
      </c>
      <c r="K6" s="115">
        <v>766</v>
      </c>
      <c r="L6" s="179"/>
    </row>
    <row r="7" spans="1:13" ht="16.5" customHeight="1">
      <c r="A7" s="7">
        <v>2</v>
      </c>
      <c r="B7" s="288" t="s">
        <v>7</v>
      </c>
      <c r="C7" s="143" t="s">
        <v>101</v>
      </c>
      <c r="D7" s="115">
        <v>13</v>
      </c>
      <c r="E7" s="115">
        <v>13</v>
      </c>
      <c r="F7" s="115">
        <v>12</v>
      </c>
      <c r="G7" s="115">
        <v>1</v>
      </c>
      <c r="H7" s="115">
        <v>8</v>
      </c>
      <c r="I7" s="115">
        <v>3</v>
      </c>
      <c r="J7" s="115"/>
      <c r="K7" s="115">
        <v>1</v>
      </c>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24</v>
      </c>
      <c r="E9" s="115">
        <v>24</v>
      </c>
      <c r="F9" s="115">
        <v>23</v>
      </c>
      <c r="G9" s="115"/>
      <c r="H9" s="115">
        <v>17</v>
      </c>
      <c r="I9" s="115">
        <v>5</v>
      </c>
      <c r="J9" s="115"/>
      <c r="K9" s="115">
        <v>1</v>
      </c>
      <c r="L9" s="179"/>
      <c r="M9" s="113"/>
    </row>
    <row r="10" spans="1:13" ht="16.5" customHeight="1">
      <c r="A10" s="7">
        <v>5</v>
      </c>
      <c r="B10" s="293" t="s">
        <v>8</v>
      </c>
      <c r="C10" s="294"/>
      <c r="D10" s="115">
        <v>15</v>
      </c>
      <c r="E10" s="115">
        <v>15</v>
      </c>
      <c r="F10" s="115">
        <v>15</v>
      </c>
      <c r="G10" s="115"/>
      <c r="H10" s="115">
        <v>7</v>
      </c>
      <c r="I10" s="115">
        <v>8</v>
      </c>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v>3</v>
      </c>
      <c r="E12" s="115">
        <v>3</v>
      </c>
      <c r="F12" s="115">
        <v>3</v>
      </c>
      <c r="G12" s="115"/>
      <c r="H12" s="115">
        <v>2</v>
      </c>
      <c r="I12" s="115">
        <v>1</v>
      </c>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24</v>
      </c>
      <c r="E14" s="115">
        <v>24</v>
      </c>
      <c r="F14" s="115">
        <v>24</v>
      </c>
      <c r="G14" s="115"/>
      <c r="H14" s="115">
        <v>8</v>
      </c>
      <c r="I14" s="115">
        <v>10</v>
      </c>
      <c r="J14" s="115"/>
      <c r="K14" s="115"/>
      <c r="L14" s="181"/>
    </row>
    <row r="15" spans="1:13" ht="16.5" customHeight="1">
      <c r="A15" s="7">
        <v>10</v>
      </c>
      <c r="B15" s="293" t="s">
        <v>12</v>
      </c>
      <c r="C15" s="294"/>
      <c r="D15" s="115">
        <v>122</v>
      </c>
      <c r="E15" s="115">
        <v>122</v>
      </c>
      <c r="F15" s="115">
        <v>121</v>
      </c>
      <c r="G15" s="115">
        <v>2</v>
      </c>
      <c r="H15" s="115">
        <v>103</v>
      </c>
      <c r="I15" s="115">
        <v>16</v>
      </c>
      <c r="J15" s="115"/>
      <c r="K15" s="115">
        <v>1</v>
      </c>
      <c r="L15" s="179"/>
      <c r="M15" s="113"/>
    </row>
    <row r="16" spans="1:13" ht="16.5" customHeight="1">
      <c r="A16" s="7">
        <v>11</v>
      </c>
      <c r="B16" s="293" t="s">
        <v>13</v>
      </c>
      <c r="C16" s="294"/>
      <c r="D16" s="115">
        <v>55</v>
      </c>
      <c r="E16" s="115">
        <v>54</v>
      </c>
      <c r="F16" s="115">
        <v>55</v>
      </c>
      <c r="G16" s="115">
        <v>1</v>
      </c>
      <c r="H16" s="115">
        <v>49</v>
      </c>
      <c r="I16" s="115">
        <v>5</v>
      </c>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11</v>
      </c>
      <c r="E20" s="115">
        <v>11</v>
      </c>
      <c r="F20" s="115">
        <v>10</v>
      </c>
      <c r="G20" s="115">
        <v>3</v>
      </c>
      <c r="H20" s="115">
        <v>1</v>
      </c>
      <c r="I20" s="115">
        <v>3</v>
      </c>
      <c r="J20" s="115"/>
      <c r="K20" s="115">
        <v>1</v>
      </c>
      <c r="L20" s="179"/>
      <c r="M20" s="113"/>
    </row>
    <row r="21" spans="1:13" ht="16.5" customHeight="1">
      <c r="A21" s="7">
        <v>16</v>
      </c>
      <c r="B21" s="309" t="s">
        <v>224</v>
      </c>
      <c r="C21" s="310"/>
      <c r="D21" s="115">
        <v>4268</v>
      </c>
      <c r="E21" s="115">
        <v>3903</v>
      </c>
      <c r="F21" s="115">
        <v>3941</v>
      </c>
      <c r="G21" s="115">
        <v>32</v>
      </c>
      <c r="H21" s="115">
        <v>2447</v>
      </c>
      <c r="I21" s="115">
        <v>325</v>
      </c>
      <c r="J21" s="115">
        <v>191</v>
      </c>
      <c r="K21" s="115">
        <v>327</v>
      </c>
      <c r="L21" s="179"/>
      <c r="M21" s="113"/>
    </row>
    <row r="22" spans="1:13" ht="16.5" customHeight="1">
      <c r="A22" s="7">
        <v>17</v>
      </c>
      <c r="B22" s="304" t="s">
        <v>54</v>
      </c>
      <c r="C22" s="48" t="s">
        <v>14</v>
      </c>
      <c r="D22" s="115">
        <v>268</v>
      </c>
      <c r="E22" s="115">
        <v>267</v>
      </c>
      <c r="F22" s="115">
        <v>267</v>
      </c>
      <c r="G22" s="115">
        <v>1</v>
      </c>
      <c r="H22" s="115">
        <v>259</v>
      </c>
      <c r="I22" s="115">
        <v>1</v>
      </c>
      <c r="J22" s="115">
        <v>3</v>
      </c>
      <c r="K22" s="115">
        <v>1</v>
      </c>
      <c r="L22" s="179"/>
      <c r="M22" s="113"/>
    </row>
    <row r="23" spans="1:13" ht="16.5" customHeight="1">
      <c r="A23" s="7">
        <v>18</v>
      </c>
      <c r="B23" s="305"/>
      <c r="C23" s="48" t="s">
        <v>15</v>
      </c>
      <c r="D23" s="115">
        <v>1</v>
      </c>
      <c r="E23" s="115"/>
      <c r="F23" s="115">
        <v>1</v>
      </c>
      <c r="G23" s="115"/>
      <c r="H23" s="115"/>
      <c r="I23" s="115"/>
      <c r="J23" s="115"/>
      <c r="K23" s="115"/>
      <c r="L23" s="179"/>
      <c r="M23" s="113"/>
    </row>
    <row r="24" spans="1:13" ht="16.5" customHeight="1">
      <c r="A24" s="7">
        <v>19</v>
      </c>
      <c r="B24" s="305"/>
      <c r="C24" s="48" t="s">
        <v>16</v>
      </c>
      <c r="D24" s="115">
        <v>3098</v>
      </c>
      <c r="E24" s="115">
        <v>2739</v>
      </c>
      <c r="F24" s="115">
        <v>2777</v>
      </c>
      <c r="G24" s="115">
        <v>30</v>
      </c>
      <c r="H24" s="115">
        <v>1384</v>
      </c>
      <c r="I24" s="115">
        <v>300</v>
      </c>
      <c r="J24" s="115">
        <v>152</v>
      </c>
      <c r="K24" s="115">
        <v>321</v>
      </c>
      <c r="L24" s="179"/>
      <c r="M24" s="113"/>
    </row>
    <row r="25" spans="1:13" ht="16.5" customHeight="1">
      <c r="A25" s="7">
        <v>20</v>
      </c>
      <c r="B25" s="305"/>
      <c r="C25" s="48" t="s">
        <v>17</v>
      </c>
      <c r="D25" s="115">
        <v>832</v>
      </c>
      <c r="E25" s="115">
        <v>830</v>
      </c>
      <c r="F25" s="115">
        <v>827</v>
      </c>
      <c r="G25" s="115">
        <v>1</v>
      </c>
      <c r="H25" s="115">
        <v>750</v>
      </c>
      <c r="I25" s="115">
        <v>21</v>
      </c>
      <c r="J25" s="115">
        <v>36</v>
      </c>
      <c r="K25" s="115">
        <v>5</v>
      </c>
      <c r="L25" s="179"/>
      <c r="M25" s="113"/>
    </row>
    <row r="26" spans="1:13" ht="16.5" customHeight="1">
      <c r="A26" s="7">
        <v>21</v>
      </c>
      <c r="B26" s="305"/>
      <c r="C26" s="48" t="s">
        <v>18</v>
      </c>
      <c r="D26" s="115">
        <v>69</v>
      </c>
      <c r="E26" s="115">
        <v>67</v>
      </c>
      <c r="F26" s="115">
        <v>69</v>
      </c>
      <c r="G26" s="115"/>
      <c r="H26" s="115">
        <v>54</v>
      </c>
      <c r="I26" s="115">
        <v>3</v>
      </c>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206</v>
      </c>
      <c r="E29" s="115">
        <v>191</v>
      </c>
      <c r="F29" s="115">
        <v>195</v>
      </c>
      <c r="G29" s="115">
        <v>20</v>
      </c>
      <c r="H29" s="115">
        <v>75</v>
      </c>
      <c r="I29" s="115">
        <v>46</v>
      </c>
      <c r="J29" s="115"/>
      <c r="K29" s="115">
        <v>11</v>
      </c>
      <c r="L29" s="179"/>
      <c r="M29" s="113"/>
    </row>
    <row r="30" spans="1:13" ht="16.5" customHeight="1">
      <c r="A30" s="7">
        <v>25</v>
      </c>
      <c r="B30" s="293" t="s">
        <v>26</v>
      </c>
      <c r="C30" s="294"/>
      <c r="D30" s="115">
        <v>4</v>
      </c>
      <c r="E30" s="115">
        <v>4</v>
      </c>
      <c r="F30" s="115">
        <v>4</v>
      </c>
      <c r="G30" s="115">
        <v>1</v>
      </c>
      <c r="H30" s="115">
        <v>3</v>
      </c>
      <c r="I30" s="115"/>
      <c r="J30" s="115"/>
      <c r="K30" s="115"/>
      <c r="L30" s="179"/>
      <c r="M30" s="113"/>
    </row>
    <row r="31" spans="1:13" ht="16.5" customHeight="1">
      <c r="A31" s="7">
        <v>26</v>
      </c>
      <c r="B31" s="293" t="s">
        <v>27</v>
      </c>
      <c r="C31" s="294"/>
      <c r="D31" s="115">
        <v>242</v>
      </c>
      <c r="E31" s="115">
        <v>241</v>
      </c>
      <c r="F31" s="115">
        <v>241</v>
      </c>
      <c r="G31" s="115"/>
      <c r="H31" s="115">
        <v>228</v>
      </c>
      <c r="I31" s="115">
        <v>4</v>
      </c>
      <c r="J31" s="115">
        <v>4</v>
      </c>
      <c r="K31" s="115">
        <v>1</v>
      </c>
      <c r="L31" s="179"/>
      <c r="M31" s="113"/>
    </row>
    <row r="32" spans="1:13" ht="16.5" customHeight="1">
      <c r="A32" s="7">
        <v>27</v>
      </c>
      <c r="B32" s="293" t="s">
        <v>28</v>
      </c>
      <c r="C32" s="294"/>
      <c r="D32" s="115">
        <v>11</v>
      </c>
      <c r="E32" s="115">
        <v>11</v>
      </c>
      <c r="F32" s="115">
        <v>11</v>
      </c>
      <c r="G32" s="115"/>
      <c r="H32" s="115">
        <v>8</v>
      </c>
      <c r="I32" s="115">
        <v>1</v>
      </c>
      <c r="J32" s="115"/>
      <c r="K32" s="115"/>
      <c r="L32" s="179"/>
      <c r="M32" s="113"/>
    </row>
    <row r="33" spans="1:13" ht="16.5" customHeight="1">
      <c r="A33" s="7">
        <v>28</v>
      </c>
      <c r="B33" s="293" t="s">
        <v>29</v>
      </c>
      <c r="C33" s="294"/>
      <c r="D33" s="115">
        <v>897</v>
      </c>
      <c r="E33" s="115">
        <v>886</v>
      </c>
      <c r="F33" s="115">
        <v>890</v>
      </c>
      <c r="G33" s="115">
        <v>9</v>
      </c>
      <c r="H33" s="115">
        <v>814</v>
      </c>
      <c r="I33" s="115">
        <v>46</v>
      </c>
      <c r="J33" s="115"/>
      <c r="K33" s="115">
        <v>7</v>
      </c>
      <c r="L33" s="179"/>
      <c r="M33" s="113"/>
    </row>
    <row r="34" spans="1:13" ht="26.25" customHeight="1">
      <c r="A34" s="7">
        <v>29</v>
      </c>
      <c r="B34" s="293" t="s">
        <v>30</v>
      </c>
      <c r="C34" s="294"/>
      <c r="D34" s="115">
        <v>4</v>
      </c>
      <c r="E34" s="115">
        <v>4</v>
      </c>
      <c r="F34" s="115">
        <v>4</v>
      </c>
      <c r="G34" s="115"/>
      <c r="H34" s="115">
        <v>3</v>
      </c>
      <c r="I34" s="115"/>
      <c r="J34" s="115"/>
      <c r="K34" s="115"/>
      <c r="L34" s="179"/>
      <c r="M34" s="113"/>
    </row>
    <row r="35" spans="1:13" ht="16.5" customHeight="1">
      <c r="A35" s="7">
        <v>30</v>
      </c>
      <c r="B35" s="293" t="s">
        <v>31</v>
      </c>
      <c r="C35" s="294"/>
      <c r="D35" s="115">
        <v>730</v>
      </c>
      <c r="E35" s="115">
        <v>727</v>
      </c>
      <c r="F35" s="115">
        <v>728</v>
      </c>
      <c r="G35" s="115">
        <v>1</v>
      </c>
      <c r="H35" s="115">
        <v>687</v>
      </c>
      <c r="I35" s="115">
        <v>13</v>
      </c>
      <c r="J35" s="115">
        <v>22</v>
      </c>
      <c r="K35" s="115">
        <v>2</v>
      </c>
      <c r="L35" s="179"/>
      <c r="M35" s="113"/>
    </row>
    <row r="36" spans="1:13" ht="16.5" customHeight="1">
      <c r="A36" s="7">
        <v>31</v>
      </c>
      <c r="B36" s="293" t="s">
        <v>240</v>
      </c>
      <c r="C36" s="294"/>
      <c r="D36" s="115">
        <v>7414</v>
      </c>
      <c r="E36" s="115">
        <v>7396</v>
      </c>
      <c r="F36" s="115">
        <v>7404</v>
      </c>
      <c r="G36" s="115">
        <v>58</v>
      </c>
      <c r="H36" s="115">
        <v>6745</v>
      </c>
      <c r="I36" s="115">
        <v>543</v>
      </c>
      <c r="J36" s="115"/>
      <c r="K36" s="115">
        <v>10</v>
      </c>
      <c r="L36" s="179"/>
      <c r="M36" s="113"/>
    </row>
    <row r="37" spans="1:13" ht="16.5" customHeight="1">
      <c r="A37" s="7">
        <v>32</v>
      </c>
      <c r="B37" s="293" t="s">
        <v>32</v>
      </c>
      <c r="C37" s="294"/>
      <c r="D37" s="115">
        <v>18</v>
      </c>
      <c r="E37" s="115">
        <v>18</v>
      </c>
      <c r="F37" s="115">
        <v>18</v>
      </c>
      <c r="G37" s="115"/>
      <c r="H37" s="115">
        <v>14</v>
      </c>
      <c r="I37" s="115">
        <v>3</v>
      </c>
      <c r="J37" s="115"/>
      <c r="K37" s="115"/>
      <c r="L37" s="179"/>
      <c r="M37" s="113"/>
    </row>
    <row r="38" spans="1:13" ht="16.5" customHeight="1">
      <c r="A38" s="7">
        <v>33</v>
      </c>
      <c r="B38" s="293" t="s">
        <v>19</v>
      </c>
      <c r="C38" s="294"/>
      <c r="D38" s="115">
        <v>16906</v>
      </c>
      <c r="E38" s="115">
        <v>16795</v>
      </c>
      <c r="F38" s="115">
        <v>16728</v>
      </c>
      <c r="G38" s="115">
        <v>67</v>
      </c>
      <c r="H38" s="115">
        <v>14620</v>
      </c>
      <c r="I38" s="115">
        <v>1825</v>
      </c>
      <c r="J38" s="115"/>
      <c r="K38" s="115">
        <v>178</v>
      </c>
      <c r="L38" s="179"/>
      <c r="M38" s="113"/>
    </row>
    <row r="39" spans="1:13" ht="16.5" customHeight="1">
      <c r="A39" s="7">
        <v>34</v>
      </c>
      <c r="B39" s="293" t="s">
        <v>20</v>
      </c>
      <c r="C39" s="294"/>
      <c r="D39" s="115">
        <v>10852</v>
      </c>
      <c r="E39" s="115">
        <v>10763</v>
      </c>
      <c r="F39" s="115">
        <v>10731</v>
      </c>
      <c r="G39" s="115">
        <v>392</v>
      </c>
      <c r="H39" s="115">
        <v>9861</v>
      </c>
      <c r="I39" s="115">
        <v>381</v>
      </c>
      <c r="J39" s="115"/>
      <c r="K39" s="115">
        <v>121</v>
      </c>
      <c r="L39" s="179"/>
      <c r="M39" s="113"/>
    </row>
    <row r="40" spans="1:13" ht="16.5" customHeight="1">
      <c r="A40" s="7">
        <v>35</v>
      </c>
      <c r="B40" s="293" t="s">
        <v>21</v>
      </c>
      <c r="C40" s="294"/>
      <c r="D40" s="115">
        <v>2046</v>
      </c>
      <c r="E40" s="115">
        <v>1980</v>
      </c>
      <c r="F40" s="115">
        <v>1985</v>
      </c>
      <c r="G40" s="115">
        <v>170</v>
      </c>
      <c r="H40" s="115">
        <v>1009</v>
      </c>
      <c r="I40" s="115">
        <v>661</v>
      </c>
      <c r="J40" s="115">
        <v>1</v>
      </c>
      <c r="K40" s="115">
        <v>61</v>
      </c>
      <c r="L40" s="179"/>
      <c r="M40" s="113"/>
    </row>
    <row r="41" spans="1:12" s="113" customFormat="1" ht="16.5" customHeight="1">
      <c r="A41" s="7">
        <v>36</v>
      </c>
      <c r="B41" s="293" t="s">
        <v>981</v>
      </c>
      <c r="C41" s="294"/>
      <c r="D41" s="115">
        <v>24</v>
      </c>
      <c r="E41" s="115">
        <v>24</v>
      </c>
      <c r="F41" s="115">
        <v>23</v>
      </c>
      <c r="G41" s="115">
        <v>7</v>
      </c>
      <c r="H41" s="115">
        <v>15</v>
      </c>
      <c r="I41" s="115">
        <v>1</v>
      </c>
      <c r="J41" s="115"/>
      <c r="K41" s="115">
        <v>1</v>
      </c>
      <c r="L41" s="181"/>
    </row>
    <row r="42" spans="1:13" ht="16.5" customHeight="1">
      <c r="A42" s="7">
        <v>37</v>
      </c>
      <c r="B42" s="295" t="s">
        <v>241</v>
      </c>
      <c r="C42" s="296"/>
      <c r="D42" s="115">
        <v>4641</v>
      </c>
      <c r="E42" s="115">
        <v>4551</v>
      </c>
      <c r="F42" s="115">
        <v>4598</v>
      </c>
      <c r="G42" s="115">
        <v>70</v>
      </c>
      <c r="H42" s="115">
        <v>4018</v>
      </c>
      <c r="I42" s="115">
        <v>344</v>
      </c>
      <c r="J42" s="115">
        <v>3</v>
      </c>
      <c r="K42" s="115">
        <v>43</v>
      </c>
      <c r="L42" s="179"/>
      <c r="M42" s="113"/>
    </row>
    <row r="43" spans="1:13" ht="25.5" customHeight="1">
      <c r="A43" s="7">
        <v>38</v>
      </c>
      <c r="B43" s="302" t="s">
        <v>1087</v>
      </c>
      <c r="C43" s="303"/>
      <c r="D43" s="115">
        <v>4159</v>
      </c>
      <c r="E43" s="115">
        <v>3949</v>
      </c>
      <c r="F43" s="115">
        <v>3936</v>
      </c>
      <c r="G43" s="115">
        <v>519</v>
      </c>
      <c r="H43" s="115">
        <v>1958</v>
      </c>
      <c r="I43" s="115">
        <v>807</v>
      </c>
      <c r="J43" s="115"/>
      <c r="K43" s="115">
        <v>223</v>
      </c>
      <c r="L43" s="179"/>
      <c r="M43" s="113"/>
    </row>
    <row r="44" spans="1:13" ht="16.5" customHeight="1">
      <c r="A44" s="7">
        <v>39</v>
      </c>
      <c r="B44" s="311" t="s">
        <v>982</v>
      </c>
      <c r="C44" s="312"/>
      <c r="D44" s="115">
        <v>3078</v>
      </c>
      <c r="E44" s="115">
        <v>2933</v>
      </c>
      <c r="F44" s="115">
        <v>2934</v>
      </c>
      <c r="G44" s="115">
        <v>406</v>
      </c>
      <c r="H44" s="115">
        <v>1495</v>
      </c>
      <c r="I44" s="115">
        <v>601</v>
      </c>
      <c r="J44" s="115"/>
      <c r="K44" s="115">
        <v>144</v>
      </c>
      <c r="L44" s="179"/>
      <c r="M44" s="113"/>
    </row>
    <row r="45" spans="1:12" s="113" customFormat="1" ht="30" customHeight="1">
      <c r="A45" s="7">
        <v>40</v>
      </c>
      <c r="B45" s="311" t="s">
        <v>983</v>
      </c>
      <c r="C45" s="312"/>
      <c r="D45" s="115">
        <v>1788</v>
      </c>
      <c r="E45" s="115">
        <v>1718</v>
      </c>
      <c r="F45" s="115">
        <v>1712</v>
      </c>
      <c r="G45" s="115">
        <v>278</v>
      </c>
      <c r="H45" s="115">
        <v>1016</v>
      </c>
      <c r="I45" s="115">
        <v>271</v>
      </c>
      <c r="J45" s="115"/>
      <c r="K45" s="115">
        <v>76</v>
      </c>
      <c r="L45" s="181"/>
    </row>
    <row r="46" spans="1:13" ht="16.5" customHeight="1">
      <c r="A46" s="7">
        <v>41</v>
      </c>
      <c r="B46" s="311" t="s">
        <v>0</v>
      </c>
      <c r="C46" s="312"/>
      <c r="D46" s="115">
        <v>22</v>
      </c>
      <c r="E46" s="115">
        <v>21</v>
      </c>
      <c r="F46" s="115">
        <v>21</v>
      </c>
      <c r="G46" s="115"/>
      <c r="H46" s="115">
        <v>9</v>
      </c>
      <c r="I46" s="115">
        <v>6</v>
      </c>
      <c r="J46" s="115"/>
      <c r="K46" s="115">
        <v>1</v>
      </c>
      <c r="L46" s="179"/>
      <c r="M46" s="113"/>
    </row>
    <row r="47" spans="1:13" ht="16.5" customHeight="1">
      <c r="A47" s="7">
        <v>42</v>
      </c>
      <c r="B47" s="315" t="s">
        <v>1</v>
      </c>
      <c r="C47" s="316"/>
      <c r="D47" s="115">
        <v>571</v>
      </c>
      <c r="E47" s="115">
        <v>524</v>
      </c>
      <c r="F47" s="115">
        <v>513</v>
      </c>
      <c r="G47" s="115">
        <v>71</v>
      </c>
      <c r="H47" s="115">
        <v>298</v>
      </c>
      <c r="I47" s="115">
        <v>53</v>
      </c>
      <c r="J47" s="115"/>
      <c r="K47" s="115">
        <v>58</v>
      </c>
      <c r="L47" s="179"/>
      <c r="M47" s="113"/>
    </row>
    <row r="48" spans="1:13" ht="16.5" customHeight="1">
      <c r="A48" s="7">
        <v>43</v>
      </c>
      <c r="B48" s="315" t="s">
        <v>2</v>
      </c>
      <c r="C48" s="316"/>
      <c r="D48" s="115">
        <v>47</v>
      </c>
      <c r="E48" s="115">
        <v>44</v>
      </c>
      <c r="F48" s="115">
        <v>45</v>
      </c>
      <c r="G48" s="115">
        <v>8</v>
      </c>
      <c r="H48" s="115">
        <v>29</v>
      </c>
      <c r="I48" s="115">
        <v>7</v>
      </c>
      <c r="J48" s="115"/>
      <c r="K48" s="115">
        <v>2</v>
      </c>
      <c r="L48" s="179"/>
      <c r="M48" s="113"/>
    </row>
    <row r="49" spans="1:13" ht="16.5" customHeight="1">
      <c r="A49" s="7">
        <v>44</v>
      </c>
      <c r="B49" s="315" t="s">
        <v>3</v>
      </c>
      <c r="C49" s="316"/>
      <c r="D49" s="115">
        <v>119</v>
      </c>
      <c r="E49" s="115">
        <v>112</v>
      </c>
      <c r="F49" s="115">
        <v>113</v>
      </c>
      <c r="G49" s="115">
        <v>14</v>
      </c>
      <c r="H49" s="115">
        <v>49</v>
      </c>
      <c r="I49" s="115">
        <v>27</v>
      </c>
      <c r="J49" s="115"/>
      <c r="K49" s="115">
        <v>6</v>
      </c>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186</v>
      </c>
      <c r="E51" s="115">
        <v>185</v>
      </c>
      <c r="F51" s="115">
        <v>183</v>
      </c>
      <c r="G51" s="115">
        <v>7</v>
      </c>
      <c r="H51" s="115">
        <v>56</v>
      </c>
      <c r="I51" s="115">
        <v>59</v>
      </c>
      <c r="J51" s="115"/>
      <c r="K51" s="115">
        <v>3</v>
      </c>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136</v>
      </c>
      <c r="E53" s="115">
        <v>130</v>
      </c>
      <c r="F53" s="115">
        <v>127</v>
      </c>
      <c r="G53" s="115">
        <v>13</v>
      </c>
      <c r="H53" s="115">
        <v>22</v>
      </c>
      <c r="I53" s="115">
        <v>54</v>
      </c>
      <c r="J53" s="115"/>
      <c r="K53" s="115">
        <v>9</v>
      </c>
      <c r="L53" s="179"/>
      <c r="M53" s="113"/>
    </row>
    <row r="54" spans="1:11" ht="16.5" customHeight="1">
      <c r="A54" s="7">
        <v>49</v>
      </c>
      <c r="B54" s="307" t="s">
        <v>65</v>
      </c>
      <c r="C54" s="308"/>
      <c r="D54" s="115">
        <v>830</v>
      </c>
      <c r="E54" s="115">
        <v>807</v>
      </c>
      <c r="F54" s="115">
        <v>799</v>
      </c>
      <c r="G54" s="115">
        <v>19</v>
      </c>
      <c r="H54" s="115">
        <v>215</v>
      </c>
      <c r="I54" s="115">
        <v>389</v>
      </c>
      <c r="J54" s="115">
        <v>1</v>
      </c>
      <c r="K54" s="115">
        <v>31</v>
      </c>
    </row>
    <row r="55" spans="1:11" ht="16.5" customHeight="1">
      <c r="A55" s="7">
        <v>50</v>
      </c>
      <c r="B55" s="314" t="s">
        <v>1088</v>
      </c>
      <c r="C55" s="314"/>
      <c r="D55" s="121">
        <f>D6+D43+D54</f>
        <v>53519</v>
      </c>
      <c r="E55" s="121">
        <f>E6+E43+E54</f>
        <v>52516</v>
      </c>
      <c r="F55" s="121">
        <f>F6+F43+F54</f>
        <v>52499</v>
      </c>
      <c r="G55" s="121">
        <f>G6+G43+G54</f>
        <v>1372</v>
      </c>
      <c r="H55" s="121">
        <f>H6+H43+H54</f>
        <v>42915</v>
      </c>
      <c r="I55" s="121">
        <f>I6+I43+I54</f>
        <v>5440</v>
      </c>
      <c r="J55" s="148">
        <f>J6+J43+J54</f>
        <v>222</v>
      </c>
      <c r="K55" s="121">
        <f>K6+K43+K54</f>
        <v>1020</v>
      </c>
    </row>
    <row r="56" spans="1:11" s="113" customFormat="1" ht="16.5" customHeight="1">
      <c r="A56" s="7">
        <v>51</v>
      </c>
      <c r="B56" s="313" t="s">
        <v>52</v>
      </c>
      <c r="C56" s="313"/>
      <c r="D56" s="115">
        <v>340</v>
      </c>
      <c r="E56" s="115">
        <v>321</v>
      </c>
      <c r="F56" s="115">
        <v>327</v>
      </c>
      <c r="G56" s="115">
        <v>3</v>
      </c>
      <c r="H56" s="115">
        <v>251</v>
      </c>
      <c r="I56" s="115">
        <v>40</v>
      </c>
      <c r="J56" s="115">
        <v>13</v>
      </c>
      <c r="K56" s="115">
        <v>13</v>
      </c>
    </row>
    <row r="57" spans="1:11" s="113" customFormat="1" ht="16.5" customHeight="1">
      <c r="A57" s="7">
        <v>52</v>
      </c>
      <c r="B57" s="313" t="s">
        <v>70</v>
      </c>
      <c r="C57" s="313"/>
      <c r="D57" s="115">
        <v>2296</v>
      </c>
      <c r="E57" s="115">
        <v>2253</v>
      </c>
      <c r="F57" s="115">
        <v>2237</v>
      </c>
      <c r="G57" s="115">
        <v>65</v>
      </c>
      <c r="H57" s="115">
        <v>1847</v>
      </c>
      <c r="I57" s="115">
        <v>116</v>
      </c>
      <c r="J57" s="115">
        <v>25</v>
      </c>
      <c r="K57" s="115">
        <v>59</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&amp;L5C883DB8&amp;C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21</v>
      </c>
      <c r="D6" s="52">
        <v>20</v>
      </c>
      <c r="E6" s="52">
        <v>19</v>
      </c>
      <c r="F6" s="52">
        <v>2</v>
      </c>
      <c r="G6" s="52">
        <v>9</v>
      </c>
      <c r="H6" s="52">
        <v>6</v>
      </c>
      <c r="I6" s="52">
        <v>2</v>
      </c>
      <c r="J6" s="182"/>
      <c r="K6" s="182"/>
      <c r="L6" s="182"/>
    </row>
    <row r="7" spans="1:12" ht="15.75" customHeight="1">
      <c r="A7" s="50">
        <v>2</v>
      </c>
      <c r="B7" s="51" t="s">
        <v>34</v>
      </c>
      <c r="C7" s="132">
        <v>155</v>
      </c>
      <c r="D7" s="52">
        <v>109</v>
      </c>
      <c r="E7" s="52">
        <v>120</v>
      </c>
      <c r="F7" s="52"/>
      <c r="G7" s="52">
        <v>55</v>
      </c>
      <c r="H7" s="52">
        <v>45</v>
      </c>
      <c r="I7" s="52">
        <v>35</v>
      </c>
      <c r="J7" s="182"/>
      <c r="K7" s="182"/>
      <c r="L7" s="182"/>
    </row>
    <row r="8" spans="1:12" ht="15.75" customHeight="1">
      <c r="A8" s="50">
        <v>3</v>
      </c>
      <c r="B8" s="51" t="s">
        <v>35</v>
      </c>
      <c r="C8" s="132">
        <v>33</v>
      </c>
      <c r="D8" s="52">
        <v>28</v>
      </c>
      <c r="E8" s="52">
        <v>24</v>
      </c>
      <c r="F8" s="52">
        <v>1</v>
      </c>
      <c r="G8" s="52">
        <v>8</v>
      </c>
      <c r="H8" s="52">
        <v>9</v>
      </c>
      <c r="I8" s="52">
        <v>9</v>
      </c>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8</v>
      </c>
      <c r="D11" s="52">
        <v>6</v>
      </c>
      <c r="E11" s="52">
        <v>7</v>
      </c>
      <c r="F11" s="52"/>
      <c r="G11" s="52">
        <v>4</v>
      </c>
      <c r="H11" s="52">
        <v>1</v>
      </c>
      <c r="I11" s="52">
        <v>1</v>
      </c>
      <c r="J11" s="182"/>
      <c r="K11" s="182"/>
      <c r="L11" s="182"/>
    </row>
    <row r="12" spans="1:12" ht="15.75" customHeight="1">
      <c r="A12" s="50">
        <v>7</v>
      </c>
      <c r="B12" s="51" t="s">
        <v>39</v>
      </c>
      <c r="C12" s="132">
        <v>2</v>
      </c>
      <c r="D12" s="52">
        <v>2</v>
      </c>
      <c r="E12" s="52">
        <v>1</v>
      </c>
      <c r="F12" s="52"/>
      <c r="G12" s="52">
        <v>1</v>
      </c>
      <c r="H12" s="52"/>
      <c r="I12" s="52">
        <v>1</v>
      </c>
      <c r="J12" s="182"/>
      <c r="K12" s="182"/>
      <c r="L12" s="182"/>
    </row>
    <row r="13" spans="1:12" ht="15.75" customHeight="1">
      <c r="A13" s="50">
        <v>8</v>
      </c>
      <c r="B13" s="51" t="s">
        <v>40</v>
      </c>
      <c r="C13" s="132">
        <v>1</v>
      </c>
      <c r="D13" s="52">
        <v>1</v>
      </c>
      <c r="E13" s="52"/>
      <c r="F13" s="52"/>
      <c r="G13" s="52"/>
      <c r="H13" s="52"/>
      <c r="I13" s="52">
        <v>1</v>
      </c>
      <c r="J13" s="182"/>
      <c r="K13" s="182"/>
      <c r="L13" s="182"/>
    </row>
    <row r="14" spans="1:12" ht="31.5" customHeight="1">
      <c r="A14" s="50">
        <v>9</v>
      </c>
      <c r="B14" s="51" t="s">
        <v>41</v>
      </c>
      <c r="C14" s="132">
        <v>330</v>
      </c>
      <c r="D14" s="52">
        <v>213</v>
      </c>
      <c r="E14" s="52">
        <v>203</v>
      </c>
      <c r="F14" s="52">
        <v>9</v>
      </c>
      <c r="G14" s="52">
        <v>48</v>
      </c>
      <c r="H14" s="52">
        <v>131</v>
      </c>
      <c r="I14" s="52">
        <v>127</v>
      </c>
      <c r="J14" s="182"/>
      <c r="K14" s="182"/>
      <c r="L14" s="182"/>
    </row>
    <row r="15" spans="1:12" ht="31.5" customHeight="1">
      <c r="A15" s="50">
        <v>10</v>
      </c>
      <c r="B15" s="51" t="s">
        <v>95</v>
      </c>
      <c r="C15" s="132">
        <v>2466</v>
      </c>
      <c r="D15" s="52">
        <v>2189</v>
      </c>
      <c r="E15" s="52">
        <v>2258</v>
      </c>
      <c r="F15" s="52">
        <v>54</v>
      </c>
      <c r="G15" s="52">
        <v>1917</v>
      </c>
      <c r="H15" s="52">
        <v>273</v>
      </c>
      <c r="I15" s="52">
        <v>208</v>
      </c>
      <c r="J15" s="182"/>
      <c r="K15" s="182"/>
      <c r="L15" s="182"/>
    </row>
    <row r="16" spans="1:12" ht="48" customHeight="1">
      <c r="A16" s="50">
        <v>11</v>
      </c>
      <c r="B16" s="51" t="s">
        <v>42</v>
      </c>
      <c r="C16" s="132">
        <v>389</v>
      </c>
      <c r="D16" s="52">
        <v>290</v>
      </c>
      <c r="E16" s="52">
        <v>289</v>
      </c>
      <c r="F16" s="52">
        <v>13</v>
      </c>
      <c r="G16" s="52">
        <v>105</v>
      </c>
      <c r="H16" s="52">
        <v>140</v>
      </c>
      <c r="I16" s="52">
        <v>100</v>
      </c>
      <c r="J16" s="182"/>
      <c r="K16" s="182"/>
      <c r="L16" s="182"/>
    </row>
    <row r="17" spans="1:12" ht="15.75" customHeight="1">
      <c r="A17" s="50">
        <v>12</v>
      </c>
      <c r="B17" s="51" t="s">
        <v>43</v>
      </c>
      <c r="C17" s="132">
        <v>52</v>
      </c>
      <c r="D17" s="52">
        <v>41</v>
      </c>
      <c r="E17" s="52">
        <v>43</v>
      </c>
      <c r="F17" s="52">
        <v>2</v>
      </c>
      <c r="G17" s="52">
        <v>29</v>
      </c>
      <c r="H17" s="52">
        <v>8</v>
      </c>
      <c r="I17" s="52">
        <v>9</v>
      </c>
      <c r="J17" s="182"/>
      <c r="K17" s="182"/>
      <c r="L17" s="182"/>
    </row>
    <row r="18" spans="1:12" ht="111.75" customHeight="1">
      <c r="A18" s="50">
        <v>13</v>
      </c>
      <c r="B18" s="51" t="s">
        <v>44</v>
      </c>
      <c r="C18" s="132">
        <v>5</v>
      </c>
      <c r="D18" s="52">
        <v>3</v>
      </c>
      <c r="E18" s="52">
        <v>4</v>
      </c>
      <c r="F18" s="52"/>
      <c r="G18" s="52">
        <v>3</v>
      </c>
      <c r="H18" s="52"/>
      <c r="I18" s="52">
        <v>1</v>
      </c>
      <c r="J18" s="182"/>
      <c r="K18" s="182"/>
      <c r="L18" s="182"/>
    </row>
    <row r="19" spans="1:12" ht="48" customHeight="1">
      <c r="A19" s="50">
        <v>14</v>
      </c>
      <c r="B19" s="51" t="s">
        <v>45</v>
      </c>
      <c r="C19" s="132">
        <v>14</v>
      </c>
      <c r="D19" s="52">
        <v>12</v>
      </c>
      <c r="E19" s="52">
        <v>10</v>
      </c>
      <c r="F19" s="52"/>
      <c r="G19" s="52">
        <v>8</v>
      </c>
      <c r="H19" s="52">
        <v>1</v>
      </c>
      <c r="I19" s="52">
        <v>4</v>
      </c>
      <c r="J19" s="182"/>
      <c r="K19" s="182"/>
      <c r="L19" s="182"/>
    </row>
    <row r="20" spans="1:9" s="182" customFormat="1" ht="48" customHeight="1">
      <c r="A20" s="50">
        <v>15</v>
      </c>
      <c r="B20" s="51" t="s">
        <v>140</v>
      </c>
      <c r="C20" s="132">
        <v>11</v>
      </c>
      <c r="D20" s="52">
        <v>9</v>
      </c>
      <c r="E20" s="52">
        <v>10</v>
      </c>
      <c r="F20" s="52"/>
      <c r="G20" s="52">
        <v>8</v>
      </c>
      <c r="H20" s="52">
        <v>1</v>
      </c>
      <c r="I20" s="52">
        <v>1</v>
      </c>
    </row>
    <row r="21" spans="1:9" s="182" customFormat="1" ht="31.5" customHeight="1">
      <c r="A21" s="50">
        <v>16</v>
      </c>
      <c r="B21" s="51" t="s">
        <v>131</v>
      </c>
      <c r="C21" s="132">
        <v>2</v>
      </c>
      <c r="D21" s="52">
        <v>1</v>
      </c>
      <c r="E21" s="52">
        <v>2</v>
      </c>
      <c r="F21" s="52"/>
      <c r="G21" s="52">
        <v>2</v>
      </c>
      <c r="H21" s="52"/>
      <c r="I21" s="52"/>
    </row>
    <row r="22" spans="1:12" ht="31.5" customHeight="1">
      <c r="A22" s="50">
        <v>17</v>
      </c>
      <c r="B22" s="53" t="s">
        <v>46</v>
      </c>
      <c r="C22" s="132">
        <v>86</v>
      </c>
      <c r="D22" s="52">
        <v>72</v>
      </c>
      <c r="E22" s="52">
        <v>69</v>
      </c>
      <c r="F22" s="52">
        <v>1</v>
      </c>
      <c r="G22" s="52">
        <v>47</v>
      </c>
      <c r="H22" s="52">
        <v>18</v>
      </c>
      <c r="I22" s="52">
        <v>17</v>
      </c>
      <c r="J22" s="182"/>
      <c r="K22" s="182"/>
      <c r="L22" s="182"/>
    </row>
    <row r="23" spans="1:12" ht="21" customHeight="1">
      <c r="A23" s="50">
        <v>18</v>
      </c>
      <c r="B23" s="54" t="s">
        <v>89</v>
      </c>
      <c r="C23" s="132">
        <v>5</v>
      </c>
      <c r="D23" s="52">
        <v>1</v>
      </c>
      <c r="E23" s="52">
        <v>1</v>
      </c>
      <c r="F23" s="52"/>
      <c r="G23" s="52"/>
      <c r="H23" s="52"/>
      <c r="I23" s="52">
        <v>4</v>
      </c>
      <c r="J23" s="182"/>
      <c r="K23" s="182"/>
      <c r="L23" s="182"/>
    </row>
    <row r="24" spans="1:12" ht="18" customHeight="1">
      <c r="A24" s="50">
        <v>19</v>
      </c>
      <c r="B24" s="54" t="s">
        <v>90</v>
      </c>
      <c r="C24" s="132">
        <v>2</v>
      </c>
      <c r="D24" s="52">
        <v>1</v>
      </c>
      <c r="E24" s="52">
        <v>1</v>
      </c>
      <c r="F24" s="52"/>
      <c r="G24" s="52"/>
      <c r="H24" s="52"/>
      <c r="I24" s="52">
        <v>1</v>
      </c>
      <c r="J24" s="182"/>
      <c r="K24" s="182"/>
      <c r="L24" s="182"/>
    </row>
    <row r="25" spans="1:12" ht="19.5" customHeight="1">
      <c r="A25" s="50">
        <v>20</v>
      </c>
      <c r="B25" s="54" t="s">
        <v>91</v>
      </c>
      <c r="C25" s="132">
        <v>593</v>
      </c>
      <c r="D25" s="52">
        <v>565</v>
      </c>
      <c r="E25" s="52">
        <v>574</v>
      </c>
      <c r="F25" s="52">
        <v>12</v>
      </c>
      <c r="G25" s="52">
        <v>520</v>
      </c>
      <c r="H25" s="52">
        <v>31</v>
      </c>
      <c r="I25" s="52">
        <v>19</v>
      </c>
      <c r="J25" s="182"/>
      <c r="K25" s="182"/>
      <c r="L25" s="182"/>
    </row>
    <row r="26" spans="1:12" ht="31.5" customHeight="1">
      <c r="A26" s="50">
        <v>21</v>
      </c>
      <c r="B26" s="54" t="s">
        <v>92</v>
      </c>
      <c r="C26" s="132">
        <v>1</v>
      </c>
      <c r="D26" s="52">
        <v>1</v>
      </c>
      <c r="E26" s="52">
        <v>1</v>
      </c>
      <c r="F26" s="52"/>
      <c r="G26" s="52">
        <v>1</v>
      </c>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1</v>
      </c>
      <c r="D28" s="52">
        <v>1</v>
      </c>
      <c r="E28" s="52"/>
      <c r="F28" s="52"/>
      <c r="G28" s="52"/>
      <c r="H28" s="52"/>
      <c r="I28" s="52">
        <v>1</v>
      </c>
      <c r="J28" s="182"/>
      <c r="K28" s="182"/>
      <c r="L28" s="182"/>
    </row>
    <row r="29" spans="1:9" s="182" customFormat="1" ht="31.5" customHeight="1">
      <c r="A29" s="50">
        <v>24</v>
      </c>
      <c r="B29" s="116" t="s">
        <v>204</v>
      </c>
      <c r="C29" s="132">
        <v>1</v>
      </c>
      <c r="D29" s="52">
        <v>1</v>
      </c>
      <c r="E29" s="52">
        <v>1</v>
      </c>
      <c r="F29" s="52"/>
      <c r="G29" s="52"/>
      <c r="H29" s="52"/>
      <c r="I29" s="52"/>
    </row>
    <row r="30" spans="1:12" ht="15.75" customHeight="1">
      <c r="A30" s="50">
        <v>25</v>
      </c>
      <c r="B30" s="54" t="s">
        <v>96</v>
      </c>
      <c r="C30" s="132">
        <v>860</v>
      </c>
      <c r="D30" s="52">
        <v>712</v>
      </c>
      <c r="E30" s="52">
        <v>707</v>
      </c>
      <c r="F30" s="52">
        <v>36</v>
      </c>
      <c r="G30" s="52">
        <v>413</v>
      </c>
      <c r="H30" s="52">
        <v>211</v>
      </c>
      <c r="I30" s="52">
        <v>153</v>
      </c>
      <c r="J30" s="182"/>
      <c r="K30" s="182"/>
      <c r="L30" s="182"/>
    </row>
    <row r="31" spans="1:12" ht="15.75" customHeight="1">
      <c r="A31" s="50">
        <v>26</v>
      </c>
      <c r="B31" s="55" t="s">
        <v>213</v>
      </c>
      <c r="C31" s="52">
        <f>SUM(C6:C30)</f>
        <v>5038</v>
      </c>
      <c r="D31" s="52">
        <f>SUM(D6:D30)</f>
        <v>4278</v>
      </c>
      <c r="E31" s="52">
        <f>SUM(E6:E30)</f>
        <v>4344</v>
      </c>
      <c r="F31" s="52">
        <f>SUM(F6:F30)</f>
        <v>130</v>
      </c>
      <c r="G31" s="52">
        <f>SUM(G6:G30)</f>
        <v>3178</v>
      </c>
      <c r="H31" s="52">
        <f>SUM(H6:H30)</f>
        <v>875</v>
      </c>
      <c r="I31" s="52">
        <f>SUM(I6:I30)</f>
        <v>694</v>
      </c>
      <c r="J31" s="182"/>
      <c r="K31" s="182"/>
      <c r="L31" s="182"/>
    </row>
    <row r="32" spans="1:12" ht="15.75" customHeight="1">
      <c r="A32" s="50">
        <v>27</v>
      </c>
      <c r="B32" s="57" t="s">
        <v>52</v>
      </c>
      <c r="C32" s="52">
        <v>433</v>
      </c>
      <c r="D32" s="132">
        <v>370</v>
      </c>
      <c r="E32" s="132">
        <v>375</v>
      </c>
      <c r="F32" s="132">
        <v>9</v>
      </c>
      <c r="G32" s="132">
        <v>247</v>
      </c>
      <c r="H32" s="141">
        <v>99</v>
      </c>
      <c r="I32" s="132">
        <v>58</v>
      </c>
      <c r="J32" s="182"/>
      <c r="K32" s="182"/>
      <c r="L32" s="182"/>
    </row>
    <row r="33" spans="1:12" ht="15.75" customHeight="1">
      <c r="A33" s="50">
        <v>28</v>
      </c>
      <c r="B33" s="57" t="s">
        <v>70</v>
      </c>
      <c r="C33" s="52">
        <v>469</v>
      </c>
      <c r="D33" s="132">
        <v>400</v>
      </c>
      <c r="E33" s="132">
        <v>412</v>
      </c>
      <c r="F33" s="132">
        <v>17</v>
      </c>
      <c r="G33" s="132">
        <v>305</v>
      </c>
      <c r="H33" s="141">
        <v>79</v>
      </c>
      <c r="I33" s="132">
        <v>57</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&amp;L5C883DB8&amp;C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6</v>
      </c>
      <c r="D7" s="47">
        <v>5</v>
      </c>
      <c r="E7" s="47">
        <v>3</v>
      </c>
      <c r="F7" s="47">
        <v>3</v>
      </c>
      <c r="G7" s="47"/>
      <c r="H7" s="47"/>
      <c r="I7" s="47">
        <v>3</v>
      </c>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v>1</v>
      </c>
      <c r="D14" s="47">
        <v>1</v>
      </c>
      <c r="E14" s="47">
        <v>1</v>
      </c>
      <c r="F14" s="47"/>
      <c r="G14" s="47">
        <v>1</v>
      </c>
      <c r="H14" s="47"/>
      <c r="I14" s="47"/>
      <c r="J14" s="61"/>
      <c r="K14" s="61"/>
      <c r="L14" s="61"/>
    </row>
    <row r="15" spans="1:12" ht="15.75" customHeight="1">
      <c r="A15" s="46">
        <v>10</v>
      </c>
      <c r="B15" s="60" t="s">
        <v>142</v>
      </c>
      <c r="C15" s="133">
        <v>19</v>
      </c>
      <c r="D15" s="47">
        <v>18</v>
      </c>
      <c r="E15" s="47">
        <v>19</v>
      </c>
      <c r="F15" s="47">
        <v>1</v>
      </c>
      <c r="G15" s="47">
        <v>16</v>
      </c>
      <c r="H15" s="47">
        <v>2</v>
      </c>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v>1</v>
      </c>
      <c r="D17" s="47">
        <v>1</v>
      </c>
      <c r="E17" s="47">
        <v>1</v>
      </c>
      <c r="F17" s="47"/>
      <c r="G17" s="47">
        <v>1</v>
      </c>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4</v>
      </c>
      <c r="D21" s="47">
        <v>3</v>
      </c>
      <c r="E21" s="47">
        <v>4</v>
      </c>
      <c r="F21" s="47"/>
      <c r="G21" s="47">
        <v>4</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27</v>
      </c>
      <c r="D25" s="47">
        <v>25</v>
      </c>
      <c r="E25" s="47">
        <v>26</v>
      </c>
      <c r="F25" s="47"/>
      <c r="G25" s="47">
        <v>24</v>
      </c>
      <c r="H25" s="47">
        <v>1</v>
      </c>
      <c r="I25" s="47">
        <v>1</v>
      </c>
      <c r="J25" s="64"/>
      <c r="K25" s="64"/>
      <c r="L25" s="64"/>
    </row>
    <row r="26" spans="1:9" ht="15.75" customHeight="1">
      <c r="A26" s="46">
        <v>21</v>
      </c>
      <c r="B26" s="89" t="s">
        <v>187</v>
      </c>
      <c r="C26" s="101">
        <f>SUM(C6:C25)</f>
        <v>58</v>
      </c>
      <c r="D26" s="101">
        <f>SUM(D6:D25)</f>
        <v>53</v>
      </c>
      <c r="E26" s="101">
        <f>SUM(E6:E25)</f>
        <v>54</v>
      </c>
      <c r="F26" s="101">
        <f>SUM(F6:F25)</f>
        <v>4</v>
      </c>
      <c r="G26" s="101">
        <f>SUM(G6:G25)</f>
        <v>46</v>
      </c>
      <c r="H26" s="101">
        <f>SUM(H6:H25)</f>
        <v>3</v>
      </c>
      <c r="I26" s="101">
        <f>SUM(I6:I25)</f>
        <v>4</v>
      </c>
    </row>
    <row r="27" spans="1:9" s="184" customFormat="1" ht="15.75" customHeight="1">
      <c r="A27" s="46">
        <v>22</v>
      </c>
      <c r="B27" s="57" t="s">
        <v>52</v>
      </c>
      <c r="C27" s="134">
        <v>8</v>
      </c>
      <c r="D27" s="134">
        <v>8</v>
      </c>
      <c r="E27" s="134">
        <v>8</v>
      </c>
      <c r="F27" s="134">
        <v>1</v>
      </c>
      <c r="G27" s="134">
        <v>6</v>
      </c>
      <c r="H27" s="134">
        <v>1</v>
      </c>
      <c r="I27" s="134"/>
    </row>
    <row r="28" spans="1:9" s="184" customFormat="1" ht="15.75" customHeight="1">
      <c r="A28" s="46">
        <v>23</v>
      </c>
      <c r="B28" s="57" t="s">
        <v>70</v>
      </c>
      <c r="C28" s="134">
        <v>5</v>
      </c>
      <c r="D28" s="134">
        <v>4</v>
      </c>
      <c r="E28" s="134">
        <v>5</v>
      </c>
      <c r="F28" s="134"/>
      <c r="G28" s="134">
        <v>5</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3" r:id="rId1"/>
  <headerFooter>
    <oddFooter>&amp;L5C883DB8&amp;C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37</v>
      </c>
      <c r="E6" s="106">
        <f>SUM(E7:E11)</f>
        <v>24</v>
      </c>
      <c r="F6" s="106">
        <f>SUM(F7:F11)</f>
        <v>7</v>
      </c>
      <c r="G6" s="106">
        <f>SUM(G7:G11)</f>
        <v>0</v>
      </c>
      <c r="H6" s="106">
        <f>SUM(H7:H11)</f>
        <v>14</v>
      </c>
      <c r="I6" s="106">
        <f>SUM(I7:I11)</f>
        <v>0</v>
      </c>
      <c r="J6" s="106">
        <f>SUM(J7:J11)</f>
        <v>3</v>
      </c>
      <c r="K6" s="106">
        <f>SUM(K7:K11)</f>
        <v>8</v>
      </c>
      <c r="L6" s="106">
        <f>SUM(L7:L11)</f>
        <v>16</v>
      </c>
    </row>
    <row r="7" spans="1:12" ht="63.75" customHeight="1">
      <c r="A7" s="91">
        <v>2</v>
      </c>
      <c r="B7" s="361" t="s">
        <v>74</v>
      </c>
      <c r="C7" s="362"/>
      <c r="D7" s="102">
        <v>1</v>
      </c>
      <c r="E7" s="103">
        <v>1</v>
      </c>
      <c r="F7" s="103"/>
      <c r="G7" s="103"/>
      <c r="H7" s="103"/>
      <c r="I7" s="103"/>
      <c r="J7" s="103"/>
      <c r="K7" s="103"/>
      <c r="L7" s="103">
        <v>1</v>
      </c>
    </row>
    <row r="8" spans="1:12" ht="36" customHeight="1">
      <c r="A8" s="91">
        <v>3</v>
      </c>
      <c r="B8" s="353" t="s">
        <v>75</v>
      </c>
      <c r="C8" s="354"/>
      <c r="D8" s="102">
        <v>4</v>
      </c>
      <c r="E8" s="103">
        <v>1</v>
      </c>
      <c r="F8" s="103"/>
      <c r="G8" s="103"/>
      <c r="H8" s="103">
        <v>1</v>
      </c>
      <c r="I8" s="103"/>
      <c r="J8" s="103">
        <v>1</v>
      </c>
      <c r="K8" s="103"/>
      <c r="L8" s="103">
        <v>3</v>
      </c>
    </row>
    <row r="9" spans="1:12" ht="49.5" customHeight="1">
      <c r="A9" s="91">
        <v>4</v>
      </c>
      <c r="B9" s="364" t="s">
        <v>197</v>
      </c>
      <c r="C9" s="365"/>
      <c r="D9" s="102">
        <v>31</v>
      </c>
      <c r="E9" s="103">
        <v>22</v>
      </c>
      <c r="F9" s="103">
        <v>7</v>
      </c>
      <c r="G9" s="103"/>
      <c r="H9" s="103">
        <v>13</v>
      </c>
      <c r="I9" s="103"/>
      <c r="J9" s="103">
        <v>2</v>
      </c>
      <c r="K9" s="103">
        <v>8</v>
      </c>
      <c r="L9" s="103">
        <v>11</v>
      </c>
    </row>
    <row r="10" spans="1:12" ht="49.5" customHeight="1">
      <c r="A10" s="91">
        <v>5</v>
      </c>
      <c r="B10" s="361" t="s">
        <v>199</v>
      </c>
      <c r="C10" s="362"/>
      <c r="D10" s="102">
        <v>1</v>
      </c>
      <c r="E10" s="103"/>
      <c r="F10" s="103"/>
      <c r="G10" s="103"/>
      <c r="H10" s="103"/>
      <c r="I10" s="103"/>
      <c r="J10" s="103"/>
      <c r="K10" s="103"/>
      <c r="L10" s="103">
        <v>1</v>
      </c>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&amp;L5C883DB8&amp;C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2023-05-08T11:42:27Z</cp:lastPrinted>
  <dcterms:created xsi:type="dcterms:W3CDTF">2015-09-09T11:45:10Z</dcterms:created>
  <dcterms:modified xsi:type="dcterms:W3CDTF">2024-01-26T08:37:25Z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C69374EF</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