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<sst xmlns="http://schemas.openxmlformats.org/spreadsheetml/2006/main" count="187" uniqueCount="160">
  <si>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</si>
  <si>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</si>
  <si>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</si>
  <si>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</si>
  <si>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</si>
  <si>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</si>
  <si>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</si>
  <si>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</si>
  <si>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</si>
  <si>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</si>
  <si>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</si>
  <si>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</si>
  <si>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</si>
  <si>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</si>
  <si>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</si>
  <si>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</si>
  <si>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</si>
  <si>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</si>
  <si>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</si>
  <si>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</si>
  <si>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</si>
  <si>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</si>
  <si>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</si>
  <si>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</si>
  <si>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</si>
  <si>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</si>
  <si>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</si>
  <si>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</si>
  <si>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</si>
  <si>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</si>
  <si>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</si>
  <si>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</si>
  <si>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</si>
  <si>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</si>
  <si>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</si>
  <si>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</si>
  <si>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</si>
  <si>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</si>
  <si>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</si>
  <si>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</si>
  <si>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</si>
  <si>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</si>
  <si>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</si>
  <si>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</si>
  <si>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</si>
  <si>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</si>
  <si>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</si>
  <si>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</si>
  <si>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</si>
  <si>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</si>
  <si>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</si>
  <si>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</si>
  <si>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</si>
  <si>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</si>
  <si>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</si>
  <si>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</si>
  <si>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</si>
  <si>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</si>
  <si>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</si>
  <si>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</si>
  <si>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</si>
  <si>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</si>
  <si>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</si>
  <si>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</si>
  <si>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</si>
  <si>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</si>
  <si>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</si>
  <si>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</si>
  <si>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</si>
  <si>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</si>
  <si>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</si>
  <si>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</si>
  <si>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</si>
  <si>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</si>
  <si>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</si>
  <si>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</si>
  <si>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</si>
  <si>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</si>
  <si>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</si>
  <si>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</si>
  <si>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</si>
  <si>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</si>
  <si>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</si>
  <si>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</si>
  <si>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</si>
  <si>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</si>
  <si>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</si>
  <si>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</si>
  <si>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</si>
  <si>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</si>
  <si>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</si>
  <si>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</si>
  <si>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</si>
  <si>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</si>
  <si>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</si>
  <si>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</si>
  <si>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</si>
  <si>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</si>
  <si>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</si>
  <si>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</si>
  <si>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</si>
  <si>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</si>
  <si>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</si>
  <si>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</si>
  <si>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</si>
  <si>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</si>
  <si>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</si>
  <si>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</si>
  <si>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</si>
  <si>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</si>
  <si>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</si>
  <si>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</si>
  <si>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</si>
  <si>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</si>
  <si>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</si>
  <si>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</si>
  <si>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</si>
  <si>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</si>
  <si>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</si>
  <si>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</si>
  <si>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</si>
  <si>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</si>
  <si>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</si>
  <si>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</si>
  <si>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</si>
  <si>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Одеській областi</t>
  </si>
  <si>
    <t>65005. Одеська область.м. Одеса</t>
  </si>
  <si>
    <t>вул. Бабеля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</si>
  <si>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</si>
  <si>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</si>
  <si>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</si>
  <si>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</si>
  <si>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</si>
  <si>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</si>
  <si>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</si>
  <si>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</si>
  <si>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</si>
  <si>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</si>
  <si>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</si>
  <si>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</si>
  <si>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</si>
  <si>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</si>
  <si>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</si>
  <si>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</si>
  <si>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</si>
  <si>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</si>
  <si>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</si>
  <si>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</si>
  <si>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</si>
  <si>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</si>
  <si>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</si>
  <si>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</si>
  <si>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</si>
  <si>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</si>
  <si>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Лукаш Т.В.</t>
  </si>
  <si>
    <t>Марцинкевич Н.О.</t>
  </si>
  <si>
    <t>+38063-323-32-65</t>
  </si>
  <si>
    <t>-</t>
  </si>
  <si>
    <t>zvit@od.court.gov.ua</t>
  </si>
  <si>
    <t>13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</si>
</sst>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&amp;LE3E72EE7&amp;C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37836</v>
      </c>
      <c r="D6" s="88">
        <f>SUM(D7,D10,D13,D14,D15,D21,D24,D25,D18,D19,D20)</f>
        <v>46002291.79000007</v>
      </c>
      <c r="E6" s="88">
        <f>SUM(E7,E10,E13,E14,E15,E21,E24,E25,E18,E19,E20)</f>
        <v>30868</v>
      </c>
      <c r="F6" s="88">
        <f>SUM(F7,F10,F13,F14,F15,F21,F24,F25,F18,F19,F20)</f>
        <v>40103954.25000005</v>
      </c>
      <c r="G6" s="88">
        <f>SUM(G7,G10,G13,G14,G15,G21,G24,G25,G18,G19,G20)</f>
        <v>326</v>
      </c>
      <c r="H6" s="88">
        <f>SUM(H7,H10,H13,H14,H15,H21,H24,H25,H18,H19,H20)</f>
        <v>482651.54000000004</v>
      </c>
      <c r="I6" s="88">
        <f>SUM(I7,I10,I13,I14,I15,I21,I24,I25,I18,I19,I20)</f>
        <v>3719</v>
      </c>
      <c r="J6" s="88">
        <f>SUM(J7,J10,J13,J14,J15,J21,J24,J25,J18,J19,J20)</f>
        <v>2174335.359999993</v>
      </c>
      <c r="K6" s="88">
        <f>SUM(K7,K10,K13,K14,K15,K21,K24,K25,K18,K19,K20)</f>
        <v>3881</v>
      </c>
      <c r="L6" s="88">
        <f>SUM(L7,L10,L13,L14,L15,L21,L24,L25,L18,L19,L20)</f>
        <v>3591083.27</v>
      </c>
    </row>
    <row r="7" spans="1:12" ht="12.75" customHeight="1">
      <c r="A7" s="86">
        <v>2</v>
      </c>
      <c r="B7" s="89" t="s">
        <v>68</v>
      </c>
      <c r="C7" s="90">
        <v>10017</v>
      </c>
      <c r="D7" s="90">
        <v>25615030.75</v>
      </c>
      <c r="E7" s="90">
        <v>8565</v>
      </c>
      <c r="F7" s="90">
        <v>22654120.75</v>
      </c>
      <c r="G7" s="90">
        <v>137</v>
      </c>
      <c r="H7" s="90">
        <v>305170.52</v>
      </c>
      <c r="I7" s="90">
        <v>650</v>
      </c>
      <c r="J7" s="90">
        <v>815099.39</v>
      </c>
      <c r="K7" s="90">
        <v>985</v>
      </c>
      <c r="L7" s="90">
        <v>1676950.57</v>
      </c>
    </row>
    <row r="8" spans="1:12" ht="12.75">
      <c r="A8" s="86">
        <v>3</v>
      </c>
      <c r="B8" s="91" t="s">
        <v>69</v>
      </c>
      <c r="C8" s="90">
        <v>4808</v>
      </c>
      <c r="D8" s="90">
        <v>15016682.59</v>
      </c>
      <c r="E8" s="90">
        <v>4697</v>
      </c>
      <c r="F8" s="90">
        <v>14126201.1</v>
      </c>
      <c r="G8" s="90">
        <v>90</v>
      </c>
      <c r="H8" s="90">
        <v>192105.72</v>
      </c>
      <c r="I8" s="90">
        <v>59</v>
      </c>
      <c r="J8" s="90">
        <v>116721.14</v>
      </c>
      <c r="K8" s="90">
        <v>47</v>
      </c>
      <c r="L8" s="90">
        <v>125860.74</v>
      </c>
    </row>
    <row r="9" spans="1:12" ht="12.75">
      <c r="A9" s="86">
        <v>4</v>
      </c>
      <c r="B9" s="91" t="s">
        <v>70</v>
      </c>
      <c r="C9" s="90">
        <v>5209</v>
      </c>
      <c r="D9" s="90">
        <v>10598348.16</v>
      </c>
      <c r="E9" s="90">
        <v>3868</v>
      </c>
      <c r="F9" s="90">
        <v>8527919.65000001</v>
      </c>
      <c r="G9" s="90">
        <v>47</v>
      </c>
      <c r="H9" s="90">
        <v>113064.8</v>
      </c>
      <c r="I9" s="90">
        <v>591</v>
      </c>
      <c r="J9" s="90">
        <v>698378.25</v>
      </c>
      <c r="K9" s="90">
        <v>938</v>
      </c>
      <c r="L9" s="90">
        <v>1551089.83</v>
      </c>
    </row>
    <row r="10" spans="1:12" ht="12.75">
      <c r="A10" s="86">
        <v>5</v>
      </c>
      <c r="B10" s="89" t="s">
        <v>71</v>
      </c>
      <c r="C10" s="90">
        <v>6807</v>
      </c>
      <c r="D10" s="90">
        <v>8613941.56000003</v>
      </c>
      <c r="E10" s="90">
        <v>5173</v>
      </c>
      <c r="F10" s="90">
        <v>7103762.87000002</v>
      </c>
      <c r="G10" s="90">
        <v>74</v>
      </c>
      <c r="H10" s="90">
        <v>99096.9</v>
      </c>
      <c r="I10" s="90">
        <v>658</v>
      </c>
      <c r="J10" s="90">
        <v>677976.34</v>
      </c>
      <c r="K10" s="90">
        <v>1057</v>
      </c>
      <c r="L10" s="90">
        <v>1124565</v>
      </c>
    </row>
    <row r="11" spans="1:12" ht="12.75">
      <c r="A11" s="86">
        <v>6</v>
      </c>
      <c r="B11" s="91" t="s">
        <v>72</v>
      </c>
      <c r="C11" s="90">
        <v>717</v>
      </c>
      <c r="D11" s="90">
        <v>2206897.76</v>
      </c>
      <c r="E11" s="90">
        <v>588</v>
      </c>
      <c r="F11" s="90">
        <v>1908156.72</v>
      </c>
      <c r="G11" s="90">
        <v>17</v>
      </c>
      <c r="H11" s="90">
        <v>28258.4</v>
      </c>
      <c r="I11" s="90">
        <v>73</v>
      </c>
      <c r="J11" s="90">
        <v>87279</v>
      </c>
      <c r="K11" s="90">
        <v>53</v>
      </c>
      <c r="L11" s="90">
        <v>131493</v>
      </c>
    </row>
    <row r="12" spans="1:12" ht="12.75">
      <c r="A12" s="86">
        <v>7</v>
      </c>
      <c r="B12" s="91" t="s">
        <v>73</v>
      </c>
      <c r="C12" s="90">
        <v>6090</v>
      </c>
      <c r="D12" s="90">
        <v>6407043.80000003</v>
      </c>
      <c r="E12" s="90">
        <v>4585</v>
      </c>
      <c r="F12" s="90">
        <v>5195606.15000002</v>
      </c>
      <c r="G12" s="90">
        <v>57</v>
      </c>
      <c r="H12" s="90">
        <v>70838.5</v>
      </c>
      <c r="I12" s="90">
        <v>585</v>
      </c>
      <c r="J12" s="90">
        <v>590697.34</v>
      </c>
      <c r="K12" s="90">
        <v>1004</v>
      </c>
      <c r="L12" s="90">
        <v>993072</v>
      </c>
    </row>
    <row r="13" spans="1:12" ht="12.75">
      <c r="A13" s="86">
        <v>8</v>
      </c>
      <c r="B13" s="89" t="s">
        <v>18</v>
      </c>
      <c r="C13" s="90">
        <v>6730</v>
      </c>
      <c r="D13" s="90">
        <v>6685714.74000004</v>
      </c>
      <c r="E13" s="90">
        <v>6500</v>
      </c>
      <c r="F13" s="90">
        <v>6439199.30000003</v>
      </c>
      <c r="G13" s="90">
        <v>90</v>
      </c>
      <c r="H13" s="90">
        <v>64989</v>
      </c>
      <c r="I13" s="90">
        <v>109</v>
      </c>
      <c r="J13" s="90">
        <v>100955.2</v>
      </c>
      <c r="K13" s="90">
        <v>102</v>
      </c>
      <c r="L13" s="90">
        <v>100728.6</v>
      </c>
    </row>
    <row r="14" spans="1:12" ht="12.75">
      <c r="A14" s="86">
        <v>9</v>
      </c>
      <c r="B14" s="89" t="s">
        <v>19</v>
      </c>
      <c r="C14" s="90">
        <v>63</v>
      </c>
      <c r="D14" s="90">
        <v>179589.57</v>
      </c>
      <c r="E14" s="90">
        <v>62</v>
      </c>
      <c r="F14" s="90">
        <v>179213.23</v>
      </c>
      <c r="G14" s="90">
        <v>1</v>
      </c>
      <c r="H14" s="90">
        <v>2502.37</v>
      </c>
      <c r="I14" s="90"/>
      <c r="J14" s="90"/>
      <c r="K14" s="90">
        <v>1</v>
      </c>
      <c r="L14" s="90">
        <v>992.4</v>
      </c>
    </row>
    <row r="15" spans="1:12" ht="89.25" customHeight="1">
      <c r="A15" s="86">
        <v>10</v>
      </c>
      <c r="B15" s="89" t="s">
        <v>92</v>
      </c>
      <c r="C15" s="90">
        <v>4499</v>
      </c>
      <c r="D15" s="90">
        <v>2528288.02000001</v>
      </c>
      <c r="E15" s="90">
        <v>3954</v>
      </c>
      <c r="F15" s="90">
        <v>2156167.93</v>
      </c>
      <c r="G15" s="90">
        <v>18</v>
      </c>
      <c r="H15" s="90">
        <v>9797.4</v>
      </c>
      <c r="I15" s="90">
        <v>31</v>
      </c>
      <c r="J15" s="90">
        <v>16211.4</v>
      </c>
      <c r="K15" s="90">
        <v>524</v>
      </c>
      <c r="L15" s="90">
        <v>390261.3</v>
      </c>
    </row>
    <row r="16" spans="1:12" ht="12.75">
      <c r="A16" s="86">
        <v>11</v>
      </c>
      <c r="B16" s="91" t="s">
        <v>72</v>
      </c>
      <c r="C16" s="90">
        <v>335</v>
      </c>
      <c r="D16" s="90">
        <v>414284.8</v>
      </c>
      <c r="E16" s="90">
        <v>160</v>
      </c>
      <c r="F16" s="90">
        <v>194890.9</v>
      </c>
      <c r="G16" s="90"/>
      <c r="H16" s="90"/>
      <c r="I16" s="90"/>
      <c r="J16" s="90"/>
      <c r="K16" s="90">
        <v>175</v>
      </c>
      <c r="L16" s="90">
        <v>217087.5</v>
      </c>
    </row>
    <row r="17" spans="1:12" ht="12.75">
      <c r="A17" s="86">
        <v>12</v>
      </c>
      <c r="B17" s="91" t="s">
        <v>73</v>
      </c>
      <c r="C17" s="90">
        <v>4164</v>
      </c>
      <c r="D17" s="90">
        <v>2114003.22000001</v>
      </c>
      <c r="E17" s="90">
        <v>3794</v>
      </c>
      <c r="F17" s="90">
        <v>1961277.03</v>
      </c>
      <c r="G17" s="90">
        <v>18</v>
      </c>
      <c r="H17" s="90">
        <v>9797.4</v>
      </c>
      <c r="I17" s="90">
        <v>31</v>
      </c>
      <c r="J17" s="90">
        <v>16211.4</v>
      </c>
      <c r="K17" s="90">
        <v>349</v>
      </c>
      <c r="L17" s="90">
        <v>173173.8</v>
      </c>
    </row>
    <row r="18" spans="1:12" ht="12.75">
      <c r="A18" s="86">
        <v>13</v>
      </c>
      <c r="B18" s="92" t="s">
        <v>93</v>
      </c>
      <c r="C18" s="90">
        <v>9098</v>
      </c>
      <c r="D18" s="90">
        <v>2259115.29999999</v>
      </c>
      <c r="E18" s="90">
        <v>6023</v>
      </c>
      <c r="F18" s="90">
        <v>1454808.42000001</v>
      </c>
      <c r="G18" s="90">
        <v>3</v>
      </c>
      <c r="H18" s="90">
        <v>744.3</v>
      </c>
      <c r="I18" s="90">
        <v>2269</v>
      </c>
      <c r="J18" s="90">
        <v>563472.779999993</v>
      </c>
      <c r="K18" s="90">
        <v>1182</v>
      </c>
      <c r="L18" s="90">
        <v>291021.3</v>
      </c>
    </row>
    <row r="19" spans="1:12" ht="12.75">
      <c r="A19" s="86">
        <v>14</v>
      </c>
      <c r="B19" s="92" t="s">
        <v>94</v>
      </c>
      <c r="C19" s="90">
        <v>566</v>
      </c>
      <c r="D19" s="90">
        <v>70586.4499999999</v>
      </c>
      <c r="E19" s="90">
        <v>537</v>
      </c>
      <c r="F19" s="90">
        <v>67980.51</v>
      </c>
      <c r="G19" s="90">
        <v>3</v>
      </c>
      <c r="H19" s="90">
        <v>351.05</v>
      </c>
      <c r="I19" s="90">
        <v>1</v>
      </c>
      <c r="J19" s="90">
        <v>124.05</v>
      </c>
      <c r="K19" s="90">
        <v>28</v>
      </c>
      <c r="L19" s="90">
        <v>3586.9</v>
      </c>
    </row>
    <row r="20" spans="1:12" ht="25.5">
      <c r="A20" s="86">
        <v>15</v>
      </c>
      <c r="B20" s="92" t="s">
        <v>98</v>
      </c>
      <c r="C20" s="90">
        <v>42</v>
      </c>
      <c r="D20" s="90">
        <v>20840.4</v>
      </c>
      <c r="E20" s="90">
        <v>41</v>
      </c>
      <c r="F20" s="90">
        <v>20302</v>
      </c>
      <c r="G20" s="90"/>
      <c r="H20" s="90"/>
      <c r="I20" s="90">
        <v>1</v>
      </c>
      <c r="J20" s="90">
        <v>496.2</v>
      </c>
      <c r="K20" s="90">
        <v>1</v>
      </c>
      <c r="L20" s="90">
        <v>496.2</v>
      </c>
    </row>
    <row r="21" spans="1:12" ht="25.5">
      <c r="A21" s="86">
        <v>16</v>
      </c>
      <c r="B21" s="89" t="s">
        <v>74</v>
      </c>
      <c r="C21" s="90">
        <f>SUM(C22:C23)</f>
        <v>11</v>
      </c>
      <c r="D21" s="90">
        <f>SUM(D22:D23)</f>
        <v>26207.8</v>
      </c>
      <c r="E21" s="90">
        <f>SUM(E22:E23)</f>
        <v>10</v>
      </c>
      <c r="F21" s="90">
        <f>SUM(F22:F23)</f>
        <v>23727.2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1</v>
      </c>
      <c r="L21" s="90">
        <f>SUM(L22:L23)</f>
        <v>2481</v>
      </c>
    </row>
    <row r="22" spans="1:12" ht="12.75">
      <c r="A22" s="86">
        <v>17</v>
      </c>
      <c r="B22" s="93" t="s">
        <v>1</v>
      </c>
      <c r="C22" s="90">
        <v>3</v>
      </c>
      <c r="D22" s="90">
        <v>2977.2</v>
      </c>
      <c r="E22" s="90">
        <v>3</v>
      </c>
      <c r="F22" s="90">
        <v>2977.2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8</v>
      </c>
      <c r="D23" s="90">
        <v>23230.6</v>
      </c>
      <c r="E23" s="90">
        <v>7</v>
      </c>
      <c r="F23" s="90">
        <v>20750</v>
      </c>
      <c r="G23" s="90"/>
      <c r="H23" s="90"/>
      <c r="I23" s="90"/>
      <c r="J23" s="90"/>
      <c r="K23" s="90">
        <v>1</v>
      </c>
      <c r="L23" s="90">
        <v>2481</v>
      </c>
    </row>
    <row r="24" spans="1:12" ht="38.25">
      <c r="A24" s="86">
        <v>19</v>
      </c>
      <c r="B24" s="89" t="s">
        <v>95</v>
      </c>
      <c r="C24" s="90">
        <v>3</v>
      </c>
      <c r="D24" s="90">
        <v>2977.2</v>
      </c>
      <c r="E24" s="90">
        <v>3</v>
      </c>
      <c r="F24" s="90">
        <v>4672.04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463</v>
      </c>
      <c r="D39" s="88">
        <f>SUM(D40,D47,D48,D49)</f>
        <v>678589.51</v>
      </c>
      <c r="E39" s="88">
        <f>SUM(E40,E47,E48,E49)</f>
        <v>434</v>
      </c>
      <c r="F39" s="88">
        <f>SUM(F40,F47,F48,F49)</f>
        <v>603323.76</v>
      </c>
      <c r="G39" s="88">
        <f>SUM(G40,G47,G48,G49)</f>
        <v>6</v>
      </c>
      <c r="H39" s="88">
        <f>SUM(H40,H47,H48,H49)</f>
        <v>2917.4</v>
      </c>
      <c r="I39" s="88">
        <f>SUM(I40,I47,I48,I49)</f>
        <v>4</v>
      </c>
      <c r="J39" s="88">
        <f>SUM(J40,J47,J48,J49)</f>
        <v>1797</v>
      </c>
      <c r="K39" s="88">
        <f>SUM(K40,K47,K48,K49)</f>
        <v>20</v>
      </c>
      <c r="L39" s="88">
        <f>SUM(L40,L47,L48,L49)</f>
        <v>18813.4</v>
      </c>
    </row>
    <row r="40" spans="1:12" ht="12.75">
      <c r="A40" s="86">
        <v>35</v>
      </c>
      <c r="B40" s="89" t="s">
        <v>79</v>
      </c>
      <c r="C40" s="90">
        <f>SUM(C41,C44)</f>
        <v>448</v>
      </c>
      <c r="D40" s="90">
        <f>SUM(D41,D44)</f>
        <v>652673.11</v>
      </c>
      <c r="E40" s="90">
        <f>SUM(E41,E44)</f>
        <v>419</v>
      </c>
      <c r="F40" s="90">
        <f>SUM(F41,F44)</f>
        <v>578647.86</v>
      </c>
      <c r="G40" s="90">
        <f>SUM(G41,G44)</f>
        <v>6</v>
      </c>
      <c r="H40" s="90">
        <f>SUM(H41,H44)</f>
        <v>2917.4</v>
      </c>
      <c r="I40" s="90">
        <f>SUM(I41,I44)</f>
        <v>4</v>
      </c>
      <c r="J40" s="90">
        <f>SUM(J41,J44)</f>
        <v>1797</v>
      </c>
      <c r="K40" s="90">
        <f>SUM(K41,K44)</f>
        <v>20</v>
      </c>
      <c r="L40" s="90">
        <f>SUM(L41,L44)</f>
        <v>18813.4</v>
      </c>
    </row>
    <row r="41" spans="1:12" ht="12.75">
      <c r="A41" s="86">
        <v>36</v>
      </c>
      <c r="B41" s="89" t="s">
        <v>80</v>
      </c>
      <c r="C41" s="90">
        <v>17</v>
      </c>
      <c r="D41" s="90">
        <v>59644.51</v>
      </c>
      <c r="E41" s="90">
        <v>16</v>
      </c>
      <c r="F41" s="90">
        <v>56182.28</v>
      </c>
      <c r="G41" s="90"/>
      <c r="H41" s="90"/>
      <c r="I41" s="90"/>
      <c r="J41" s="90"/>
      <c r="K41" s="90">
        <v>1</v>
      </c>
      <c r="L41" s="90">
        <v>992.4</v>
      </c>
    </row>
    <row r="42" spans="1:12" ht="12.75">
      <c r="A42" s="86">
        <v>37</v>
      </c>
      <c r="B42" s="91" t="s">
        <v>81</v>
      </c>
      <c r="C42" s="90">
        <v>7</v>
      </c>
      <c r="D42" s="90">
        <v>49720.51</v>
      </c>
      <c r="E42" s="90">
        <v>7</v>
      </c>
      <c r="F42" s="90">
        <v>49731.68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10</v>
      </c>
      <c r="D43" s="90">
        <v>9924</v>
      </c>
      <c r="E43" s="90">
        <v>9</v>
      </c>
      <c r="F43" s="90">
        <v>6450.6</v>
      </c>
      <c r="G43" s="90"/>
      <c r="H43" s="90"/>
      <c r="I43" s="90"/>
      <c r="J43" s="90"/>
      <c r="K43" s="90">
        <v>1</v>
      </c>
      <c r="L43" s="90">
        <v>992.4</v>
      </c>
    </row>
    <row r="44" spans="1:12" ht="12.75">
      <c r="A44" s="86">
        <v>39</v>
      </c>
      <c r="B44" s="89" t="s">
        <v>82</v>
      </c>
      <c r="C44" s="90">
        <v>431</v>
      </c>
      <c r="D44" s="90">
        <v>593028.6</v>
      </c>
      <c r="E44" s="90">
        <v>403</v>
      </c>
      <c r="F44" s="90">
        <v>522465.58</v>
      </c>
      <c r="G44" s="90">
        <v>6</v>
      </c>
      <c r="H44" s="90">
        <v>2917.4</v>
      </c>
      <c r="I44" s="90">
        <v>4</v>
      </c>
      <c r="J44" s="90">
        <v>1797</v>
      </c>
      <c r="K44" s="90">
        <v>19</v>
      </c>
      <c r="L44" s="90">
        <v>17821</v>
      </c>
    </row>
    <row r="45" spans="1:12" ht="25.5">
      <c r="A45" s="86">
        <v>40</v>
      </c>
      <c r="B45" s="91" t="s">
        <v>83</v>
      </c>
      <c r="C45" s="90">
        <v>11</v>
      </c>
      <c r="D45" s="90">
        <v>196848</v>
      </c>
      <c r="E45" s="90">
        <v>9</v>
      </c>
      <c r="F45" s="90">
        <v>189901.2</v>
      </c>
      <c r="G45" s="90"/>
      <c r="H45" s="90"/>
      <c r="I45" s="90">
        <v>3</v>
      </c>
      <c r="J45" s="90">
        <v>1300.8</v>
      </c>
      <c r="K45" s="90"/>
      <c r="L45" s="90"/>
    </row>
    <row r="46" spans="1:12" ht="12.75">
      <c r="A46" s="86">
        <v>41</v>
      </c>
      <c r="B46" s="91" t="s">
        <v>73</v>
      </c>
      <c r="C46" s="90">
        <v>420</v>
      </c>
      <c r="D46" s="90">
        <v>396180.6</v>
      </c>
      <c r="E46" s="90">
        <v>394</v>
      </c>
      <c r="F46" s="90">
        <v>332564.38</v>
      </c>
      <c r="G46" s="90">
        <v>6</v>
      </c>
      <c r="H46" s="90">
        <v>2917.4</v>
      </c>
      <c r="I46" s="90">
        <v>1</v>
      </c>
      <c r="J46" s="90">
        <v>496.2</v>
      </c>
      <c r="K46" s="90">
        <v>19</v>
      </c>
      <c r="L46" s="90">
        <v>17821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15</v>
      </c>
      <c r="D49" s="90">
        <v>25916.4</v>
      </c>
      <c r="E49" s="90">
        <v>15</v>
      </c>
      <c r="F49" s="90">
        <v>24675.9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1115</v>
      </c>
      <c r="D50" s="88">
        <f>SUM(D51:D54)</f>
        <v>36509.380000000005</v>
      </c>
      <c r="E50" s="88">
        <f>SUM(E51:E54)</f>
        <v>1115</v>
      </c>
      <c r="F50" s="88">
        <f>SUM(F51:F54)</f>
        <v>36637.97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1039</v>
      </c>
      <c r="D51" s="90">
        <v>29445.95</v>
      </c>
      <c r="E51" s="90">
        <v>1039</v>
      </c>
      <c r="F51" s="90">
        <v>29596.8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63</v>
      </c>
      <c r="D52" s="90">
        <v>4763.52</v>
      </c>
      <c r="E52" s="90">
        <v>63</v>
      </c>
      <c r="F52" s="90">
        <v>4734.99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13</v>
      </c>
      <c r="D54" s="90">
        <v>2299.91</v>
      </c>
      <c r="E54" s="90">
        <v>13</v>
      </c>
      <c r="F54" s="90">
        <v>2306.18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44000</v>
      </c>
      <c r="D55" s="88">
        <v>21832799.9999999</v>
      </c>
      <c r="E55" s="88">
        <v>9910</v>
      </c>
      <c r="F55" s="88">
        <v>4915184.16000002</v>
      </c>
      <c r="G55" s="88"/>
      <c r="H55" s="88"/>
      <c r="I55" s="88">
        <v>41868</v>
      </c>
      <c r="J55" s="88">
        <v>20766378.9999999</v>
      </c>
      <c r="K55" s="88">
        <v>2132</v>
      </c>
      <c r="L55" s="88">
        <v>1057898.4</v>
      </c>
    </row>
    <row r="56" spans="1:12" ht="19.5" customHeight="1">
      <c r="A56" s="86">
        <v>51</v>
      </c>
      <c r="B56" s="95" t="s">
        <v>128</v>
      </c>
      <c r="C56" s="88">
        <f>SUM(C6,C28,C39,C50,C55)</f>
        <v>83414</v>
      </c>
      <c r="D56" s="88">
        <f>SUM(D6,D28,D39,D50,D55)</f>
        <v>68550190.67999998</v>
      </c>
      <c r="E56" s="88">
        <f>SUM(E6,E28,E39,E50,E55)</f>
        <v>42327</v>
      </c>
      <c r="F56" s="88">
        <f>SUM(F6,F28,F39,F50,F55)</f>
        <v>45659100.14000007</v>
      </c>
      <c r="G56" s="88">
        <f>SUM(G6,G28,G39,G50,G55)</f>
        <v>332</v>
      </c>
      <c r="H56" s="88">
        <f>SUM(H6,H28,H39,H50,H55)</f>
        <v>485568.94000000006</v>
      </c>
      <c r="I56" s="88">
        <f>SUM(I6,I28,I39,I50,I55)</f>
        <v>45591</v>
      </c>
      <c r="J56" s="88">
        <f>SUM(J6,J28,J39,J50,J55)</f>
        <v>22942511.35999989</v>
      </c>
      <c r="K56" s="88">
        <f>SUM(K6,K28,K39,K50,K55)</f>
        <v>6033</v>
      </c>
      <c r="L56" s="88">
        <f>SUM(L6,L28,L39,L50,L55)</f>
        <v>4667795.07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&amp;LE3E72EE7&amp;CФорма № Зведений- 10, Підрозділ: ТУ ДСА України в Одеській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5957</v>
      </c>
      <c r="G5" s="97">
        <f>SUM(G6:G30)</f>
        <v>4612724.500000002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195</v>
      </c>
      <c r="G6" s="99">
        <v>171111.11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67</v>
      </c>
      <c r="G7" s="99">
        <v>138486.98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2548</v>
      </c>
      <c r="G8" s="99">
        <v>1814080.45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14</v>
      </c>
      <c r="G10" s="99">
        <v>10172.1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51</v>
      </c>
      <c r="G11" s="99">
        <v>134755.44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59</v>
      </c>
      <c r="G12" s="99">
        <v>102101.07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3</v>
      </c>
      <c r="G13" s="99">
        <v>1984.8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873</v>
      </c>
      <c r="G14" s="99">
        <v>1090403.19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9</v>
      </c>
      <c r="G15" s="99">
        <v>8668.1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1814</v>
      </c>
      <c r="G17" s="99">
        <v>907053.600000002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148</v>
      </c>
      <c r="G18" s="99">
        <v>110834.9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10</v>
      </c>
      <c r="G21" s="99">
        <v>14886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162</v>
      </c>
      <c r="G24" s="99">
        <v>81376.8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4</v>
      </c>
      <c r="G25" s="99">
        <v>26809.96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&amp;LE3E72EE7&amp;CФорма № Зведений- 10, Підрозділ: ТУ ДСА України в Одеській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kuzmenko</cp:lastModifiedBy>
  <cp:lastPrinted>2022-11-24T11:52:15Z</cp:lastPrinted>
  <dcterms:created xsi:type="dcterms:W3CDTF">2015-09-09T10:27:32Z</dcterms:created>
  <dcterms:modified xsi:type="dcterms:W3CDTF">2023-01-18T09:05:47Z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Зведений- 10_10015_4.2022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19AEFA88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