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<sst xmlns="http://schemas.openxmlformats.org/spreadsheetml/2006/main" count="293" uniqueCount="220">
  <si>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</si>
  <si>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</si>
  <si>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</si>
  <si>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</si>
  <si>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</si>
  <si>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</si>
  <si>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</si>
  <si>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</si>
  <si>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</si>
  <si>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</si>
  <si>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</si>
  <si>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</si>
  <si>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</si>
  <si>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</si>
  <si>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</si>
  <si>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</si>
  <si>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</si>
  <si>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</si>
  <si>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</si>
  <si>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</si>
  <si>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</si>
  <si>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</si>
  <si>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</si>
  <si>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</si>
  <si>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</si>
  <si>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</si>
  <si>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</si>
  <si>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</si>
  <si>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</si>
  <si>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</si>
  <si>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</si>
  <si>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</si>
  <si>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</si>
  <si>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</si>
  <si>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</si>
  <si>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</si>
  <si>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</si>
  <si>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</si>
  <si>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</si>
  <si>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</si>
  <si>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</si>
  <si>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</si>
  <si>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</si>
  <si>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</si>
  <si>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</si>
  <si>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</si>
  <si>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</si>
  <si>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</si>
  <si>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</si>
  <si>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</si>
  <si>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</si>
  <si>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</si>
  <si>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</si>
  <si>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</si>
  <si>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</si>
  <si>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</si>
  <si>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</si>
  <si>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</si>
  <si>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</si>
  <si>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</si>
  <si>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</si>
  <si>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</si>
  <si>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</si>
  <si>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</si>
  <si>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</si>
  <si>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</si>
  <si>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</si>
  <si>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</si>
  <si>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</si>
  <si>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</si>
  <si>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</si>
  <si>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</si>
  <si>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</si>
  <si>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</si>
  <si>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</si>
  <si>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</si>
  <si>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</si>
  <si>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</si>
  <si>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</si>
  <si>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</si>
  <si>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</si>
  <si>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</si>
  <si>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</si>
  <si>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</si>
  <si>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</si>
  <si>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</si>
  <si>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</si>
  <si>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</si>
  <si>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</si>
  <si>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</si>
  <si>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</si>
  <si>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</si>
  <si>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</si>
  <si>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</si>
  <si>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</si>
  <si>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</si>
  <si>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</si>
  <si>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</si>
  <si>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</si>
  <si>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</si>
  <si>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</si>
  <si>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</si>
  <si>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</si>
  <si>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</si>
  <si>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</si>
  <si>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</si>
  <si>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</si>
  <si>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</si>
  <si>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</si>
  <si>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</si>
  <si>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</si>
  <si>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</si>
  <si>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</si>
  <si>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</si>
  <si>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</si>
  <si>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</si>
  <si>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</si>
  <si>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</si>
  <si>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</si>
  <si>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</si>
  <si>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</si>
  <si>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</si>
  <si>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</si>
  <si>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</si>
  <si>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</si>
  <si>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</si>
  <si>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</si>
  <si>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</si>
  <si>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</si>
  <si>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</si>
  <si>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</si>
  <si>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</si>
  <si>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</si>
  <si>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</si>
  <si>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</si>
  <si>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</si>
  <si>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</si>
  <si>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</si>
  <si>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</si>
  <si>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</si>
  <si>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</si>
  <si>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</si>
  <si>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</si>
  <si>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</si>
  <si>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</si>
  <si>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</si>
  <si>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</si>
  <si>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</si>
  <si>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</si>
  <si>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</si>
  <si>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</si>
  <si>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</si>
  <si>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</si>
  <si>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</si>
  <si>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</si>
  <si>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</si>
  <si>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</si>
  <si>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</si>
  <si>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</si>
  <si>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</si>
  <si>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</si>
  <si>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</si>
  <si>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</si>
  <si>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</si>
  <si>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</si>
  <si>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</si>
  <si>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</si>
  <si>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</si>
  <si>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</si>
  <si>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</si>
  <si>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</si>
  <si>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</si>
  <si>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</si>
  <si>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</si>
  <si>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</si>
  <si>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</si>
  <si>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</si>
  <si>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</si>
  <si>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</si>
  <si>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</si>
  <si>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</si>
  <si>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</si>
  <si>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</si>
  <si>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</si>
  <si>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</si>
  <si>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</si>
  <si>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</si>
  <si>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</si>
  <si>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</si>
  <si>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</si>
  <si>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</si>
  <si>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</si>
  <si>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</si>
  <si>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</si>
  <si>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</si>
  <si>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</si>
  <si>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</si>
  <si>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</si>
  <si>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</si>
  <si>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</si>
  <si>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</si>
  <si>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</si>
  <si>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</si>
  <si>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</si>
  <si>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</si>
  <si>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</si>
  <si>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</si>
  <si>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</si>
  <si>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</si>
  <si>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</si>
  <si>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</si>
  <si>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</si>
  <si>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Одеській областi</t>
  </si>
  <si>
    <t>65005.м. Одеса.вул. Бабеля 2</t>
  </si>
  <si>
    <t>Доручення судів України / іноземних судів</t>
  </si>
  <si>
    <t xml:space="preserve">Розглянуто справ судом присяжних </t>
  </si>
  <si>
    <t>Лукаш Т.В.</t>
  </si>
  <si>
    <t>І.В. Кузьменко</t>
  </si>
  <si>
    <t>063 323 32 65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</si>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</sst>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&amp;L35B92E24&amp;C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16592</v>
      </c>
      <c r="F6" s="103">
        <v>7802</v>
      </c>
      <c r="G6" s="103">
        <v>129</v>
      </c>
      <c r="H6" s="103">
        <v>7273</v>
      </c>
      <c r="I6" s="121" t="s">
        <v>208</v>
      </c>
      <c r="J6" s="103">
        <v>9319</v>
      </c>
      <c r="K6" s="84">
        <v>4446</v>
      </c>
      <c r="L6" s="91">
        <f>E6-F6</f>
        <v>8790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53016</v>
      </c>
      <c r="F7" s="103">
        <v>52031</v>
      </c>
      <c r="G7" s="103">
        <v>94</v>
      </c>
      <c r="H7" s="103">
        <v>52020</v>
      </c>
      <c r="I7" s="103">
        <v>43004</v>
      </c>
      <c r="J7" s="103">
        <v>996</v>
      </c>
      <c r="K7" s="84">
        <v>269</v>
      </c>
      <c r="L7" s="91">
        <f>E7-F7</f>
        <v>985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58</v>
      </c>
      <c r="F8" s="103">
        <v>53</v>
      </c>
      <c r="G8" s="103"/>
      <c r="H8" s="103">
        <v>54</v>
      </c>
      <c r="I8" s="103">
        <v>46</v>
      </c>
      <c r="J8" s="103">
        <v>4</v>
      </c>
      <c r="K8" s="84">
        <v>2</v>
      </c>
      <c r="L8" s="91">
        <f>E8-F8</f>
        <v>5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5036</v>
      </c>
      <c r="F9" s="103">
        <v>4276</v>
      </c>
      <c r="G9" s="103">
        <v>16</v>
      </c>
      <c r="H9" s="85">
        <v>4341</v>
      </c>
      <c r="I9" s="103">
        <v>3176</v>
      </c>
      <c r="J9" s="103">
        <v>695</v>
      </c>
      <c r="K9" s="84">
        <v>197</v>
      </c>
      <c r="L9" s="91">
        <f>E9-F9</f>
        <v>760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39</v>
      </c>
      <c r="F10" s="103">
        <v>25</v>
      </c>
      <c r="G10" s="103">
        <v>5</v>
      </c>
      <c r="H10" s="103">
        <v>22</v>
      </c>
      <c r="I10" s="103">
        <v>3</v>
      </c>
      <c r="J10" s="103">
        <v>17</v>
      </c>
      <c r="K10" s="84">
        <v>9</v>
      </c>
      <c r="L10" s="91">
        <f>E10-F10</f>
        <v>14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11</v>
      </c>
      <c r="F11" s="103">
        <v>11</v>
      </c>
      <c r="G11" s="103"/>
      <c r="H11" s="103">
        <v>10</v>
      </c>
      <c r="I11" s="103">
        <v>6</v>
      </c>
      <c r="J11" s="103">
        <v>1</v>
      </c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502</v>
      </c>
      <c r="F12" s="103">
        <v>485</v>
      </c>
      <c r="G12" s="103"/>
      <c r="H12" s="103">
        <v>476</v>
      </c>
      <c r="I12" s="103">
        <v>134</v>
      </c>
      <c r="J12" s="103">
        <v>26</v>
      </c>
      <c r="K12" s="84">
        <v>8</v>
      </c>
      <c r="L12" s="91">
        <f>E12-F12</f>
        <v>17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157</v>
      </c>
      <c r="F13" s="103">
        <v>4</v>
      </c>
      <c r="G13" s="103">
        <v>1</v>
      </c>
      <c r="H13" s="103">
        <v>30</v>
      </c>
      <c r="I13" s="103">
        <v>4</v>
      </c>
      <c r="J13" s="103">
        <v>127</v>
      </c>
      <c r="K13" s="84">
        <v>27</v>
      </c>
      <c r="L13" s="91">
        <f>E13-F13</f>
        <v>153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123</v>
      </c>
      <c r="F14" s="106">
        <v>98</v>
      </c>
      <c r="G14" s="106">
        <v>2</v>
      </c>
      <c r="H14" s="106">
        <v>92</v>
      </c>
      <c r="I14" s="106">
        <v>82</v>
      </c>
      <c r="J14" s="106">
        <v>31</v>
      </c>
      <c r="K14" s="94">
        <v>14</v>
      </c>
      <c r="L14" s="91">
        <f>E14-F14</f>
        <v>25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238</v>
      </c>
      <c r="F15" s="106">
        <v>184</v>
      </c>
      <c r="G15" s="106"/>
      <c r="H15" s="106">
        <v>197</v>
      </c>
      <c r="I15" s="106">
        <v>119</v>
      </c>
      <c r="J15" s="106">
        <v>41</v>
      </c>
      <c r="K15" s="94">
        <v>26</v>
      </c>
      <c r="L15" s="91">
        <f>E15-F15</f>
        <v>54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75772</v>
      </c>
      <c r="F16" s="84">
        <f>SUM(F6:F15)</f>
        <v>64969</v>
      </c>
      <c r="G16" s="84">
        <f>SUM(G6:G15)</f>
        <v>247</v>
      </c>
      <c r="H16" s="84">
        <f>SUM(H6:H15)</f>
        <v>64515</v>
      </c>
      <c r="I16" s="84">
        <f>SUM(I6:I15)</f>
        <v>46574</v>
      </c>
      <c r="J16" s="84">
        <f>SUM(J6:J15)</f>
        <v>11257</v>
      </c>
      <c r="K16" s="84">
        <f>SUM(K6:K15)</f>
        <v>4998</v>
      </c>
      <c r="L16" s="91">
        <f>E16-F16</f>
        <v>10803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1220</v>
      </c>
      <c r="F17" s="84">
        <v>1124</v>
      </c>
      <c r="G17" s="84">
        <v>9</v>
      </c>
      <c r="H17" s="84">
        <v>1114</v>
      </c>
      <c r="I17" s="84">
        <v>827</v>
      </c>
      <c r="J17" s="84">
        <v>106</v>
      </c>
      <c r="K17" s="84">
        <v>25</v>
      </c>
      <c r="L17" s="91">
        <f>E17-F17</f>
        <v>96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1237</v>
      </c>
      <c r="F18" s="84">
        <v>880</v>
      </c>
      <c r="G18" s="84">
        <v>18</v>
      </c>
      <c r="H18" s="84">
        <v>956</v>
      </c>
      <c r="I18" s="84">
        <v>443</v>
      </c>
      <c r="J18" s="84">
        <v>281</v>
      </c>
      <c r="K18" s="84">
        <v>77</v>
      </c>
      <c r="L18" s="91">
        <f>E18-F18</f>
        <v>357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29</v>
      </c>
      <c r="F20" s="84">
        <v>15</v>
      </c>
      <c r="G20" s="84">
        <v>1</v>
      </c>
      <c r="H20" s="84">
        <v>20</v>
      </c>
      <c r="I20" s="84">
        <v>7</v>
      </c>
      <c r="J20" s="84">
        <v>9</v>
      </c>
      <c r="K20" s="84">
        <v>7</v>
      </c>
      <c r="L20" s="91">
        <f>E20-F20</f>
        <v>14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12</v>
      </c>
      <c r="F21" s="84">
        <v>8</v>
      </c>
      <c r="G21" s="84"/>
      <c r="H21" s="84">
        <v>8</v>
      </c>
      <c r="I21" s="84"/>
      <c r="J21" s="84">
        <v>4</v>
      </c>
      <c r="K21" s="84">
        <v>3</v>
      </c>
      <c r="L21" s="91">
        <f>E21-F21</f>
        <v>4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1673</v>
      </c>
      <c r="F25" s="94">
        <v>1240</v>
      </c>
      <c r="G25" s="94">
        <v>24</v>
      </c>
      <c r="H25" s="94">
        <v>1273</v>
      </c>
      <c r="I25" s="94">
        <v>450</v>
      </c>
      <c r="J25" s="94">
        <v>400</v>
      </c>
      <c r="K25" s="94">
        <v>112</v>
      </c>
      <c r="L25" s="91">
        <f>E25-F25</f>
        <v>433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24851</v>
      </c>
      <c r="F26" s="84">
        <v>24105</v>
      </c>
      <c r="G26" s="84">
        <v>10</v>
      </c>
      <c r="H26" s="84">
        <v>23804</v>
      </c>
      <c r="I26" s="84">
        <v>17824</v>
      </c>
      <c r="J26" s="84">
        <v>1047</v>
      </c>
      <c r="K26" s="84">
        <v>3</v>
      </c>
      <c r="L26" s="91">
        <f>E26-F26</f>
        <v>746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838</v>
      </c>
      <c r="F27" s="111">
        <v>758</v>
      </c>
      <c r="G27" s="111">
        <v>4</v>
      </c>
      <c r="H27" s="111">
        <v>755</v>
      </c>
      <c r="I27" s="111">
        <v>467</v>
      </c>
      <c r="J27" s="111">
        <v>83</v>
      </c>
      <c r="K27" s="111">
        <v>32</v>
      </c>
      <c r="L27" s="91">
        <f>E27-F27</f>
        <v>80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47942</v>
      </c>
      <c r="F28" s="84">
        <v>45505</v>
      </c>
      <c r="G28" s="84">
        <v>69</v>
      </c>
      <c r="H28" s="84">
        <v>44518</v>
      </c>
      <c r="I28" s="84">
        <v>36776</v>
      </c>
      <c r="J28" s="84">
        <v>3424</v>
      </c>
      <c r="K28" s="84">
        <v>225</v>
      </c>
      <c r="L28" s="91">
        <f>E28-F28</f>
        <v>2437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52763</v>
      </c>
      <c r="F29" s="84">
        <v>37795</v>
      </c>
      <c r="G29" s="84">
        <v>509</v>
      </c>
      <c r="H29" s="84">
        <v>34889</v>
      </c>
      <c r="I29" s="84">
        <v>28185</v>
      </c>
      <c r="J29" s="84">
        <v>17874</v>
      </c>
      <c r="K29" s="84">
        <v>3539</v>
      </c>
      <c r="L29" s="91">
        <f>E29-F29</f>
        <v>14968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5115</v>
      </c>
      <c r="F30" s="84">
        <v>4952</v>
      </c>
      <c r="G30" s="84">
        <v>25</v>
      </c>
      <c r="H30" s="84">
        <v>4877</v>
      </c>
      <c r="I30" s="84">
        <v>3985</v>
      </c>
      <c r="J30" s="84">
        <v>238</v>
      </c>
      <c r="K30" s="84">
        <v>14</v>
      </c>
      <c r="L30" s="91">
        <f>E30-F30</f>
        <v>163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4900</v>
      </c>
      <c r="F31" s="84">
        <v>4051</v>
      </c>
      <c r="G31" s="84">
        <v>34</v>
      </c>
      <c r="H31" s="84">
        <v>3723</v>
      </c>
      <c r="I31" s="84">
        <v>3143</v>
      </c>
      <c r="J31" s="84">
        <v>1177</v>
      </c>
      <c r="K31" s="84">
        <v>118</v>
      </c>
      <c r="L31" s="91">
        <f>E31-F31</f>
        <v>849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871</v>
      </c>
      <c r="F32" s="84">
        <v>695</v>
      </c>
      <c r="G32" s="84">
        <v>11</v>
      </c>
      <c r="H32" s="84">
        <v>671</v>
      </c>
      <c r="I32" s="84">
        <v>291</v>
      </c>
      <c r="J32" s="84">
        <v>200</v>
      </c>
      <c r="K32" s="84">
        <v>45</v>
      </c>
      <c r="L32" s="91">
        <f>E32-F32</f>
        <v>176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110</v>
      </c>
      <c r="F33" s="84">
        <v>65</v>
      </c>
      <c r="G33" s="84">
        <v>2</v>
      </c>
      <c r="H33" s="84">
        <v>72</v>
      </c>
      <c r="I33" s="84">
        <v>11</v>
      </c>
      <c r="J33" s="84">
        <v>38</v>
      </c>
      <c r="K33" s="84">
        <v>21</v>
      </c>
      <c r="L33" s="91">
        <f>E33-F33</f>
        <v>45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203</v>
      </c>
      <c r="F34" s="84">
        <v>180</v>
      </c>
      <c r="G34" s="84">
        <v>3</v>
      </c>
      <c r="H34" s="84">
        <v>170</v>
      </c>
      <c r="I34" s="84">
        <v>116</v>
      </c>
      <c r="J34" s="84">
        <v>33</v>
      </c>
      <c r="K34" s="84">
        <v>7</v>
      </c>
      <c r="L34" s="91">
        <f>E34-F34</f>
        <v>23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165</v>
      </c>
      <c r="F35" s="84">
        <v>162</v>
      </c>
      <c r="G35" s="84"/>
      <c r="H35" s="84">
        <v>160</v>
      </c>
      <c r="I35" s="84">
        <v>17</v>
      </c>
      <c r="J35" s="84">
        <v>5</v>
      </c>
      <c r="K35" s="84">
        <v>2</v>
      </c>
      <c r="L35" s="91">
        <f>E35-F35</f>
        <v>3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680</v>
      </c>
      <c r="F36" s="84">
        <v>521</v>
      </c>
      <c r="G36" s="84">
        <v>19</v>
      </c>
      <c r="H36" s="84">
        <v>495</v>
      </c>
      <c r="I36" s="84">
        <v>184</v>
      </c>
      <c r="J36" s="84">
        <v>185</v>
      </c>
      <c r="K36" s="84">
        <v>51</v>
      </c>
      <c r="L36" s="91">
        <f>E36-F36</f>
        <v>159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4557</v>
      </c>
      <c r="F37" s="84">
        <v>4165</v>
      </c>
      <c r="G37" s="84">
        <v>8</v>
      </c>
      <c r="H37" s="84">
        <v>3343</v>
      </c>
      <c r="I37" s="84">
        <v>2144</v>
      </c>
      <c r="J37" s="84">
        <v>1214</v>
      </c>
      <c r="K37" s="84">
        <v>106</v>
      </c>
      <c r="L37" s="91">
        <f>E37-F37</f>
        <v>392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21</v>
      </c>
      <c r="F38" s="84">
        <v>16</v>
      </c>
      <c r="G38" s="84"/>
      <c r="H38" s="84">
        <v>14</v>
      </c>
      <c r="I38" s="84">
        <v>6</v>
      </c>
      <c r="J38" s="84">
        <v>7</v>
      </c>
      <c r="K38" s="84">
        <v>2</v>
      </c>
      <c r="L38" s="91">
        <f>E38-F38</f>
        <v>5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114</v>
      </c>
      <c r="F39" s="84">
        <v>95</v>
      </c>
      <c r="G39" s="84"/>
      <c r="H39" s="84">
        <v>92</v>
      </c>
      <c r="I39" s="84">
        <v>39</v>
      </c>
      <c r="J39" s="84">
        <v>22</v>
      </c>
      <c r="K39" s="84">
        <v>4</v>
      </c>
      <c r="L39" s="91">
        <f>E39-F39</f>
        <v>19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102369</v>
      </c>
      <c r="F40" s="94">
        <v>84173</v>
      </c>
      <c r="G40" s="94">
        <v>620</v>
      </c>
      <c r="H40" s="94">
        <v>76822</v>
      </c>
      <c r="I40" s="94">
        <v>52427</v>
      </c>
      <c r="J40" s="94">
        <v>25547</v>
      </c>
      <c r="K40" s="94">
        <v>4169</v>
      </c>
      <c r="L40" s="91">
        <f>E40-F40</f>
        <v>18196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94039</v>
      </c>
      <c r="F41" s="84">
        <v>87600</v>
      </c>
      <c r="G41" s="84">
        <v>15</v>
      </c>
      <c r="H41" s="84">
        <v>87881</v>
      </c>
      <c r="I41" s="121" t="s">
        <v>208</v>
      </c>
      <c r="J41" s="84">
        <v>6158</v>
      </c>
      <c r="K41" s="84">
        <v>80</v>
      </c>
      <c r="L41" s="91">
        <f>E41-F41</f>
        <v>6439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334</v>
      </c>
      <c r="F42" s="84">
        <v>304</v>
      </c>
      <c r="G42" s="84"/>
      <c r="H42" s="84">
        <v>314</v>
      </c>
      <c r="I42" s="121" t="s">
        <v>208</v>
      </c>
      <c r="J42" s="84">
        <v>20</v>
      </c>
      <c r="K42" s="84">
        <v>5</v>
      </c>
      <c r="L42" s="91">
        <f>E42-F42</f>
        <v>30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774</v>
      </c>
      <c r="F43" s="84">
        <v>694</v>
      </c>
      <c r="G43" s="84"/>
      <c r="H43" s="84">
        <v>698</v>
      </c>
      <c r="I43" s="84">
        <v>514</v>
      </c>
      <c r="J43" s="84">
        <v>76</v>
      </c>
      <c r="K43" s="84">
        <v>19</v>
      </c>
      <c r="L43" s="91">
        <f>E43-F43</f>
        <v>80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101</v>
      </c>
      <c r="F44" s="84">
        <v>98</v>
      </c>
      <c r="G44" s="84"/>
      <c r="H44" s="84">
        <v>97</v>
      </c>
      <c r="I44" s="84">
        <v>41</v>
      </c>
      <c r="J44" s="84">
        <v>4</v>
      </c>
      <c r="K44" s="84">
        <v>1</v>
      </c>
      <c r="L44" s="91">
        <f>E44-F44</f>
        <v>3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94914</v>
      </c>
      <c r="F45" s="84">
        <f aca="true" t="shared" si="0" ref="F45:K45">F41+F43+F44</f>
        <v>88392</v>
      </c>
      <c r="G45" s="84">
        <f t="shared" si="0"/>
        <v>15</v>
      </c>
      <c r="H45" s="84">
        <f t="shared" si="0"/>
        <v>88676</v>
      </c>
      <c r="I45" s="84">
        <f>I43+I44</f>
        <v>555</v>
      </c>
      <c r="J45" s="84">
        <f t="shared" si="0"/>
        <v>6238</v>
      </c>
      <c r="K45" s="84">
        <f t="shared" si="0"/>
        <v>100</v>
      </c>
      <c r="L45" s="91">
        <f>E45-F45</f>
        <v>6522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274728</v>
      </c>
      <c r="F46" s="84">
        <f t="shared" si="1"/>
        <v>238774</v>
      </c>
      <c r="G46" s="84">
        <f t="shared" si="1"/>
        <v>906</v>
      </c>
      <c r="H46" s="84">
        <f t="shared" si="1"/>
        <v>231286</v>
      </c>
      <c r="I46" s="84">
        <f t="shared" si="1"/>
        <v>100006</v>
      </c>
      <c r="J46" s="84">
        <f t="shared" si="1"/>
        <v>43442</v>
      </c>
      <c r="K46" s="84">
        <f t="shared" si="1"/>
        <v>9379</v>
      </c>
      <c r="L46" s="91">
        <f>E46-F46</f>
        <v>35954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&amp;L35B92E24&amp;C&amp;R2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2146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1628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7293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115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437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1170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997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3484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609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758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310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4639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138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396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1174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1933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962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26444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856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490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254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135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33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20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2</v>
      </c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24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98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22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21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>
        <v>2</v>
      </c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18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17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25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1862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6173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1171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316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855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181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1196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648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1404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2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1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>
        <v>1</v>
      </c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0" r:id="rId1"/>
  <headerFooter>
    <oddFooter>&amp;L35B92E24&amp;C&amp;R3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7301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5977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730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6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1032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77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147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249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93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103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35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8743174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91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57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645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22458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428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254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7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150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8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203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391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1567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106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37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1823881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6529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87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383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37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12773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18686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15315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52993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49376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889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11680275225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704619329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4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578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486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4113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2908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279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207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6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197486</v>
      </c>
      <c r="F58" s="109">
        <f>F59+F62+F63+F64</f>
        <v>26554</v>
      </c>
      <c r="G58" s="109">
        <f>G59+G62+G63+G64</f>
        <v>4235</v>
      </c>
      <c r="H58" s="109">
        <f>H59+H62+H63+H64</f>
        <v>1428</v>
      </c>
      <c r="I58" s="109">
        <f>I59+I62+I63+I64</f>
        <v>1583</v>
      </c>
    </row>
    <row r="59" spans="1:9" ht="13.5" customHeight="1">
      <c r="A59" s="201" t="s">
        <v>103</v>
      </c>
      <c r="B59" s="201"/>
      <c r="C59" s="201"/>
      <c r="D59" s="201"/>
      <c r="E59" s="94">
        <v>59850</v>
      </c>
      <c r="F59" s="94">
        <v>2875</v>
      </c>
      <c r="G59" s="94">
        <v>673</v>
      </c>
      <c r="H59" s="94">
        <v>421</v>
      </c>
      <c r="I59" s="94">
        <v>696</v>
      </c>
    </row>
    <row r="60" spans="1:9" ht="13.5" customHeight="1">
      <c r="A60" s="249" t="s">
        <v>201</v>
      </c>
      <c r="B60" s="250"/>
      <c r="C60" s="250"/>
      <c r="D60" s="251"/>
      <c r="E60" s="86">
        <v>4373</v>
      </c>
      <c r="F60" s="86">
        <v>1416</v>
      </c>
      <c r="G60" s="86">
        <v>508</v>
      </c>
      <c r="H60" s="86">
        <v>357</v>
      </c>
      <c r="I60" s="86">
        <v>619</v>
      </c>
    </row>
    <row r="61" spans="1:9" ht="13.5" customHeight="1">
      <c r="A61" s="249" t="s">
        <v>202</v>
      </c>
      <c r="B61" s="250"/>
      <c r="C61" s="250"/>
      <c r="D61" s="251"/>
      <c r="E61" s="86">
        <v>50884</v>
      </c>
      <c r="F61" s="86">
        <v>1000</v>
      </c>
      <c r="G61" s="86">
        <v>71</v>
      </c>
      <c r="H61" s="86">
        <v>34</v>
      </c>
      <c r="I61" s="86">
        <v>31</v>
      </c>
    </row>
    <row r="62" spans="1:9" ht="13.5" customHeight="1">
      <c r="A62" s="252" t="s">
        <v>30</v>
      </c>
      <c r="B62" s="252"/>
      <c r="C62" s="252"/>
      <c r="D62" s="252"/>
      <c r="E62" s="84">
        <v>746</v>
      </c>
      <c r="F62" s="84">
        <v>420</v>
      </c>
      <c r="G62" s="84">
        <v>78</v>
      </c>
      <c r="H62" s="84">
        <v>13</v>
      </c>
      <c r="I62" s="84">
        <v>16</v>
      </c>
    </row>
    <row r="63" spans="1:9" ht="13.5" customHeight="1">
      <c r="A63" s="252" t="s">
        <v>104</v>
      </c>
      <c r="B63" s="252"/>
      <c r="C63" s="252"/>
      <c r="D63" s="252"/>
      <c r="E63" s="84">
        <v>54891</v>
      </c>
      <c r="F63" s="84">
        <v>17094</v>
      </c>
      <c r="G63" s="84">
        <v>2989</v>
      </c>
      <c r="H63" s="84">
        <v>983</v>
      </c>
      <c r="I63" s="84">
        <v>865</v>
      </c>
    </row>
    <row r="64" spans="1:9" ht="13.5" customHeight="1">
      <c r="A64" s="201" t="s">
        <v>108</v>
      </c>
      <c r="B64" s="201"/>
      <c r="C64" s="201"/>
      <c r="D64" s="201"/>
      <c r="E64" s="84">
        <v>81999</v>
      </c>
      <c r="F64" s="84">
        <v>6165</v>
      </c>
      <c r="G64" s="84">
        <v>495</v>
      </c>
      <c r="H64" s="84">
        <v>11</v>
      </c>
      <c r="I64" s="84">
        <v>6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95176</v>
      </c>
      <c r="G68" s="115">
        <v>1449097027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21600</v>
      </c>
      <c r="G69" s="117">
        <v>818217477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73576</v>
      </c>
      <c r="G70" s="117">
        <v>630879550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37087</v>
      </c>
      <c r="G71" s="115">
        <v>27222649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26</v>
      </c>
      <c r="G72" s="117">
        <v>389344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39</v>
      </c>
      <c r="G73" s="117">
        <v>1995364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100</v>
      </c>
      <c r="G74" s="117">
        <v>4321429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5" r:id="rId1"/>
  <headerFooter alignWithMargins="0">
    <oddFooter>&amp;L35B92E24&amp;C&amp;R4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21.589705814649417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44.39904059696189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28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16.318941558695737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1.6030779095864058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96.86398016534464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1117.3236714975844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1327.1884057971015</v>
      </c>
    </row>
    <row r="11" spans="1:4" ht="16.5" customHeight="1">
      <c r="A11" s="223" t="s">
        <v>62</v>
      </c>
      <c r="B11" s="225"/>
      <c r="C11" s="10">
        <v>9</v>
      </c>
      <c r="D11" s="84">
        <v>57.9090909090909</v>
      </c>
    </row>
    <row r="12" spans="1:4" ht="16.5" customHeight="1">
      <c r="A12" s="252" t="s">
        <v>103</v>
      </c>
      <c r="B12" s="252"/>
      <c r="C12" s="10">
        <v>10</v>
      </c>
      <c r="D12" s="84">
        <v>66.8181818181818</v>
      </c>
    </row>
    <row r="13" spans="1:4" ht="16.5" customHeight="1">
      <c r="A13" s="249" t="s">
        <v>201</v>
      </c>
      <c r="B13" s="251"/>
      <c r="C13" s="10">
        <v>11</v>
      </c>
      <c r="D13" s="94">
        <v>209.787878787879</v>
      </c>
    </row>
    <row r="14" spans="1:4" ht="16.5" customHeight="1">
      <c r="A14" s="249" t="s">
        <v>202</v>
      </c>
      <c r="B14" s="251"/>
      <c r="C14" s="10">
        <v>12</v>
      </c>
      <c r="D14" s="94">
        <v>6.90909090909091</v>
      </c>
    </row>
    <row r="15" spans="1:4" ht="16.5" customHeight="1">
      <c r="A15" s="252" t="s">
        <v>30</v>
      </c>
      <c r="B15" s="252"/>
      <c r="C15" s="10">
        <v>13</v>
      </c>
      <c r="D15" s="84">
        <v>104</v>
      </c>
    </row>
    <row r="16" spans="1:4" ht="16.5" customHeight="1">
      <c r="A16" s="252" t="s">
        <v>104</v>
      </c>
      <c r="B16" s="252"/>
      <c r="C16" s="10">
        <v>14</v>
      </c>
      <c r="D16" s="84">
        <v>105.787878787879</v>
      </c>
    </row>
    <row r="17" spans="1:5" ht="16.5" customHeight="1">
      <c r="A17" s="252" t="s">
        <v>108</v>
      </c>
      <c r="B17" s="252"/>
      <c r="C17" s="10">
        <v>15</v>
      </c>
      <c r="D17" s="84">
        <v>27.6969696969697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&amp;L35B92E24&amp;C&amp;R5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marcinkevich</cp:lastModifiedBy>
  <cp:lastPrinted>2021-09-02T06:14:55Z</cp:lastPrinted>
  <dcterms:created xsi:type="dcterms:W3CDTF">2004-04-20T14:33:35Z</dcterms:created>
  <dcterms:modified xsi:type="dcterms:W3CDTF">2024-01-17T12:02:18Z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мзс_10015_4.2023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31E17C78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