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<sst xmlns="http://schemas.openxmlformats.org/spreadsheetml/2006/main" count="128" uniqueCount="104">
  <si>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</si>
  <si>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</si>
  <si>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</si>
  <si>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</si>
  <si>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</si>
  <si>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</si>
  <si>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</si>
  <si>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</si>
  <si>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</si>
  <si>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</si>
  <si>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</si>
  <si>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</si>
  <si>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</si>
  <si>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</si>
  <si>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</si>
  <si>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</si>
  <si>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</si>
  <si>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</si>
  <si>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</si>
  <si>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</si>
  <si>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</si>
  <si>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</si>
  <si>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</si>
  <si>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</si>
  <si>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</si>
  <si>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</si>
  <si>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</si>
  <si>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</si>
  <si>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</si>
  <si>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</si>
  <si>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</si>
  <si>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</si>
  <si>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</si>
  <si>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</si>
  <si>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</si>
  <si>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</si>
  <si>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</si>
  <si>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</si>
  <si>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</si>
  <si>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</si>
  <si>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</si>
  <si>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</si>
  <si>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</si>
  <si>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</si>
  <si>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</si>
  <si>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</si>
  <si>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</si>
  <si>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</si>
  <si>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</si>
  <si>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</si>
  <si>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</si>
  <si>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</si>
  <si>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</si>
  <si>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</si>
  <si>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</si>
  <si>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</si>
  <si>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</si>
  <si>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</si>
  <si>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</si>
  <si>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</si>
  <si>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</si>
  <si>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</si>
  <si>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</si>
  <si>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</si>
  <si>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</si>
  <si>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</si>
  <si>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</si>
  <si>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</si>
  <si>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</si>
  <si>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</si>
  <si>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</si>
  <si>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</si>
  <si>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</si>
  <si>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</si>
  <si>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</si>
  <si>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</si>
  <si>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</si>
  <si>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</si>
  <si>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</si>
  <si>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</si>
  <si>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</si>
  <si>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</si>
  <si>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</si>
  <si>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</si>
  <si>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</si>
  <si>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</si>
  <si>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</si>
  <si>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</si>
  <si>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</si>
  <si>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</si>
  <si>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</si>
  <si>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</si>
  <si>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</si>
  <si>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</si>
  <si>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</si>
  <si>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</si>
  <si>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16 липня 2015 року</t>
  </si>
  <si>
    <t>перше півріччя 2015 року</t>
  </si>
  <si>
    <t>ТУ ДСА України в Одеській областi</t>
  </si>
  <si>
    <t>stat@od.court.gov.ua</t>
  </si>
  <si>
    <t>(048)785-68-15</t>
  </si>
  <si>
    <t>В.Д. Куценко</t>
  </si>
  <si>
    <t>І.М. Акбарова</t>
  </si>
  <si>
    <t xml:space="preserve"> 65005, м. Одеса, вул. Бабеля, 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</si>
</sst>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8" fillId="0" borderId="16" xfId="42" applyNumberFormat="1" applyBorder="1" applyAlignment="1" applyProtection="1">
      <alignment vertical="center"/>
      <protection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10397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28823</v>
      </c>
      <c r="B16" s="55">
        <v>250529962</v>
      </c>
      <c r="C16" s="55">
        <v>455</v>
      </c>
      <c r="D16" s="55">
        <v>3202285</v>
      </c>
      <c r="E16" s="56">
        <v>48</v>
      </c>
      <c r="F16" s="55">
        <v>13331</v>
      </c>
      <c r="G16" s="56">
        <v>20514469</v>
      </c>
      <c r="H16" s="55">
        <v>124</v>
      </c>
      <c r="I16" s="55">
        <v>1722794</v>
      </c>
      <c r="J16" s="55">
        <v>1243</v>
      </c>
      <c r="K16" s="55">
        <v>137</v>
      </c>
      <c r="L16" s="55">
        <v>42471</v>
      </c>
      <c r="M16" s="55">
        <v>10706</v>
      </c>
      <c r="N16" s="55">
        <v>1196913</v>
      </c>
      <c r="O16" s="55">
        <v>547</v>
      </c>
      <c r="P16" s="55">
        <v>3595922</v>
      </c>
    </row>
    <row r="17" spans="1:15" ht="39.75" customHeight="1">
      <c r="A17" s="63">
        <v>8</v>
      </c>
      <c r="B17" s="63">
        <v>8</v>
      </c>
      <c r="C17" s="63">
        <v>14</v>
      </c>
      <c r="D17" s="63">
        <v>60856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 alignWithMargins="0">
    <oddFooter>&amp;L65516CAC&amp;CФорма № Зведений- 4 (МС), Підрозділ: ТУ ДСА України в Одеській областi,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22871638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5798030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1015724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14968464</v>
      </c>
      <c r="L11" s="104"/>
      <c r="M11" s="104"/>
      <c r="N11" s="104"/>
      <c r="R11">
        <f>'Роз.3'!E7</f>
        <v>9481454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36330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66839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8086985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3749007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292242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143057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&amp;L65516CAC&amp;CФорма № Зведений- 4 (МС), Підрозділ: ТУ ДСА України в Одеській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3" sqref="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8" t="s">
        <v>11</v>
      </c>
      <c r="B1" s="148"/>
      <c r="C1" s="148"/>
      <c r="D1" s="148"/>
      <c r="E1" s="148"/>
      <c r="F1" s="148"/>
      <c r="G1" s="148"/>
      <c r="H1" s="148"/>
      <c r="I1" s="148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0" t="s">
        <v>51</v>
      </c>
      <c r="C2" s="140"/>
      <c r="D2" s="140"/>
      <c r="E2" s="140"/>
      <c r="F2" s="140"/>
      <c r="G2" s="14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3" t="s">
        <v>38</v>
      </c>
      <c r="D4" s="105" t="s">
        <v>31</v>
      </c>
      <c r="E4" s="105"/>
      <c r="F4" s="105" t="s">
        <v>32</v>
      </c>
      <c r="G4" s="142"/>
      <c r="H4" s="105" t="s">
        <v>33</v>
      </c>
      <c r="I4" s="142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4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5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1" t="s">
        <v>70</v>
      </c>
      <c r="B7" s="132"/>
      <c r="C7" s="34">
        <v>1</v>
      </c>
      <c r="D7" s="57">
        <f>SUM(D8:D20)</f>
        <v>1015724</v>
      </c>
      <c r="E7" s="57">
        <f>SUM(E8:E20)</f>
        <v>9481454</v>
      </c>
      <c r="F7" s="57">
        <f aca="true" t="shared" si="0" ref="F7:K7">SUM(F8:F20)</f>
        <v>36330</v>
      </c>
      <c r="G7" s="57">
        <f t="shared" si="0"/>
        <v>66839</v>
      </c>
      <c r="H7" s="57">
        <f t="shared" si="0"/>
        <v>8086985</v>
      </c>
      <c r="I7" s="57">
        <f t="shared" si="0"/>
        <v>3749007</v>
      </c>
      <c r="J7" s="57">
        <f t="shared" si="0"/>
        <v>292242</v>
      </c>
      <c r="K7" s="57">
        <f t="shared" si="0"/>
        <v>143057</v>
      </c>
      <c r="L7" s="2"/>
      <c r="M7" s="43"/>
      <c r="N7" s="2"/>
      <c r="O7" s="2"/>
      <c r="P7" s="2"/>
      <c r="Q7" s="2"/>
    </row>
    <row r="8" spans="1:17" ht="26.25" customHeight="1">
      <c r="A8" s="146" t="s">
        <v>66</v>
      </c>
      <c r="B8" s="132"/>
      <c r="C8" s="34">
        <v>2</v>
      </c>
      <c r="D8" s="58">
        <v>97281</v>
      </c>
      <c r="E8" s="58">
        <v>4075</v>
      </c>
      <c r="F8" s="58">
        <v>5770</v>
      </c>
      <c r="G8" s="58"/>
      <c r="H8" s="58">
        <v>182360</v>
      </c>
      <c r="I8" s="58">
        <v>24164</v>
      </c>
      <c r="J8" s="58">
        <v>104734</v>
      </c>
      <c r="K8" s="58">
        <v>600</v>
      </c>
      <c r="L8" s="2"/>
      <c r="M8" s="2"/>
      <c r="N8" s="2"/>
      <c r="O8" s="2"/>
      <c r="P8" s="2"/>
      <c r="Q8" s="2"/>
    </row>
    <row r="9" spans="1:17" ht="15" customHeight="1">
      <c r="A9" s="135" t="s">
        <v>18</v>
      </c>
      <c r="B9" s="136"/>
      <c r="C9" s="34">
        <v>3</v>
      </c>
      <c r="D9" s="55">
        <v>12135</v>
      </c>
      <c r="E9" s="55">
        <v>11000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7" t="s">
        <v>19</v>
      </c>
      <c r="B10" s="138"/>
      <c r="C10" s="34">
        <v>4</v>
      </c>
      <c r="D10" s="55">
        <v>51194</v>
      </c>
      <c r="E10" s="55">
        <v>58225</v>
      </c>
      <c r="F10" s="55"/>
      <c r="G10" s="55"/>
      <c r="H10" s="55"/>
      <c r="I10" s="55">
        <v>1100</v>
      </c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5" t="s">
        <v>20</v>
      </c>
      <c r="B11" s="136"/>
      <c r="C11" s="34">
        <v>5</v>
      </c>
      <c r="D11" s="55">
        <v>32039</v>
      </c>
      <c r="E11" s="55"/>
      <c r="F11" s="55">
        <v>3071</v>
      </c>
      <c r="G11" s="55"/>
      <c r="H11" s="55">
        <v>8895</v>
      </c>
      <c r="I11" s="55">
        <v>7975</v>
      </c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45340</v>
      </c>
      <c r="E12" s="55"/>
      <c r="F12" s="55">
        <v>3180</v>
      </c>
      <c r="G12" s="55"/>
      <c r="H12" s="55">
        <v>55672</v>
      </c>
      <c r="I12" s="55">
        <v>31393</v>
      </c>
      <c r="J12" s="55">
        <v>48207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35" t="s">
        <v>21</v>
      </c>
      <c r="B13" s="136"/>
      <c r="C13" s="34">
        <v>7</v>
      </c>
      <c r="D13" s="55"/>
      <c r="E13" s="55"/>
      <c r="F13" s="55"/>
      <c r="G13" s="55"/>
      <c r="H13" s="55">
        <v>344467</v>
      </c>
      <c r="I13" s="55">
        <v>38924</v>
      </c>
      <c r="J13" s="55">
        <v>2473</v>
      </c>
      <c r="K13" s="55"/>
      <c r="L13" s="2"/>
      <c r="M13" s="2"/>
      <c r="N13" s="2"/>
      <c r="O13" s="2"/>
      <c r="P13" s="2"/>
      <c r="Q13" s="2"/>
    </row>
    <row r="14" spans="1:17" ht="15" customHeight="1">
      <c r="A14" s="135" t="s">
        <v>22</v>
      </c>
      <c r="B14" s="136"/>
      <c r="C14" s="34">
        <v>8</v>
      </c>
      <c r="D14" s="55">
        <v>39784</v>
      </c>
      <c r="E14" s="55">
        <v>6361</v>
      </c>
      <c r="F14" s="55"/>
      <c r="G14" s="55"/>
      <c r="H14" s="55">
        <v>90798</v>
      </c>
      <c r="I14" s="55">
        <v>583701</v>
      </c>
      <c r="J14" s="55">
        <v>84008</v>
      </c>
      <c r="K14" s="55"/>
      <c r="L14" s="2"/>
      <c r="M14" s="2"/>
      <c r="N14" s="2"/>
      <c r="O14" s="2"/>
      <c r="P14" s="2"/>
      <c r="Q14" s="2"/>
    </row>
    <row r="15" spans="1:17" ht="15" customHeight="1">
      <c r="A15" s="135" t="s">
        <v>23</v>
      </c>
      <c r="B15" s="136"/>
      <c r="C15" s="34">
        <v>9</v>
      </c>
      <c r="D15" s="55">
        <v>612639</v>
      </c>
      <c r="E15" s="55">
        <v>89786</v>
      </c>
      <c r="F15" s="55"/>
      <c r="G15" s="55">
        <v>22132</v>
      </c>
      <c r="H15" s="55">
        <v>9462</v>
      </c>
      <c r="I15" s="55">
        <v>33074</v>
      </c>
      <c r="J15" s="55"/>
      <c r="K15" s="55">
        <v>70462</v>
      </c>
      <c r="L15" s="2"/>
      <c r="M15" s="2"/>
      <c r="N15" s="2"/>
      <c r="O15" s="2"/>
      <c r="P15" s="2"/>
      <c r="Q15" s="2"/>
    </row>
    <row r="16" spans="1:17" ht="15" customHeight="1">
      <c r="A16" s="135" t="s">
        <v>24</v>
      </c>
      <c r="B16" s="136"/>
      <c r="C16" s="34">
        <v>10</v>
      </c>
      <c r="D16" s="55">
        <v>5080</v>
      </c>
      <c r="E16" s="55">
        <v>8475747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5" t="s">
        <v>25</v>
      </c>
      <c r="B17" s="138"/>
      <c r="C17" s="34">
        <v>11</v>
      </c>
      <c r="D17" s="55">
        <v>6200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5" t="s">
        <v>26</v>
      </c>
      <c r="B18" s="106"/>
      <c r="C18" s="34">
        <v>12</v>
      </c>
      <c r="D18" s="55">
        <v>21370</v>
      </c>
      <c r="E18" s="55">
        <v>83873</v>
      </c>
      <c r="F18" s="55"/>
      <c r="G18" s="55">
        <v>14391</v>
      </c>
      <c r="H18" s="55">
        <v>10755</v>
      </c>
      <c r="I18" s="55">
        <v>110584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5" t="s">
        <v>27</v>
      </c>
      <c r="B19" s="135"/>
      <c r="C19" s="34">
        <v>13</v>
      </c>
      <c r="D19" s="55"/>
      <c r="E19" s="55"/>
      <c r="F19" s="55">
        <v>19815</v>
      </c>
      <c r="G19" s="55"/>
      <c r="H19" s="55">
        <v>59252</v>
      </c>
      <c r="I19" s="55">
        <v>26982</v>
      </c>
      <c r="J19" s="55">
        <v>1048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35" t="s">
        <v>28</v>
      </c>
      <c r="B20" s="136"/>
      <c r="C20" s="34">
        <v>14</v>
      </c>
      <c r="D20" s="55">
        <v>92662</v>
      </c>
      <c r="E20" s="55">
        <v>752387</v>
      </c>
      <c r="F20" s="55">
        <v>4494</v>
      </c>
      <c r="G20" s="55">
        <v>30316</v>
      </c>
      <c r="H20" s="55">
        <v>7325324</v>
      </c>
      <c r="I20" s="55">
        <v>2891110</v>
      </c>
      <c r="J20" s="55">
        <v>51772</v>
      </c>
      <c r="K20" s="55">
        <v>71995</v>
      </c>
      <c r="L20" s="2"/>
      <c r="M20" s="2"/>
      <c r="N20" s="2"/>
      <c r="O20" s="2"/>
      <c r="P20" s="2"/>
      <c r="Q20" s="2"/>
    </row>
    <row r="21" spans="1:17" ht="21" customHeight="1">
      <c r="A21" s="147" t="s">
        <v>16</v>
      </c>
      <c r="B21" s="48" t="s">
        <v>29</v>
      </c>
      <c r="C21" s="34">
        <v>15</v>
      </c>
      <c r="D21" s="55">
        <v>749185</v>
      </c>
      <c r="E21" s="55">
        <v>766537</v>
      </c>
      <c r="F21" s="55">
        <v>23449</v>
      </c>
      <c r="G21" s="55">
        <v>24832</v>
      </c>
      <c r="H21" s="55">
        <v>5466562</v>
      </c>
      <c r="I21" s="55">
        <v>1464481</v>
      </c>
      <c r="J21" s="55">
        <v>75088</v>
      </c>
      <c r="K21" s="55">
        <v>39600</v>
      </c>
      <c r="L21" s="2"/>
      <c r="M21" s="2"/>
      <c r="N21" s="2"/>
      <c r="O21" s="2"/>
      <c r="P21" s="2"/>
      <c r="Q21" s="2"/>
    </row>
    <row r="22" spans="1:17" ht="23.25" customHeight="1">
      <c r="A22" s="147"/>
      <c r="B22" s="35" t="s">
        <v>30</v>
      </c>
      <c r="C22" s="34">
        <v>16</v>
      </c>
      <c r="D22" s="55">
        <v>39914</v>
      </c>
      <c r="E22" s="55"/>
      <c r="F22" s="55">
        <v>2271</v>
      </c>
      <c r="G22" s="55">
        <v>2400</v>
      </c>
      <c r="H22" s="55">
        <v>823920</v>
      </c>
      <c r="I22" s="55">
        <v>725314</v>
      </c>
      <c r="J22" s="55">
        <v>4468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1" t="s">
        <v>71</v>
      </c>
      <c r="B23" s="132"/>
      <c r="C23" s="34">
        <v>17</v>
      </c>
      <c r="D23" s="55">
        <v>38421</v>
      </c>
      <c r="E23" s="55">
        <v>22140</v>
      </c>
      <c r="F23" s="55"/>
      <c r="G23" s="55">
        <v>10000</v>
      </c>
      <c r="H23" s="55">
        <v>356626</v>
      </c>
      <c r="I23" s="55">
        <v>304317</v>
      </c>
      <c r="J23" s="55">
        <v>997</v>
      </c>
      <c r="K23" s="55">
        <v>70462</v>
      </c>
      <c r="L23" s="2"/>
      <c r="M23" s="2"/>
      <c r="N23" s="2"/>
      <c r="O23" s="2"/>
      <c r="P23" s="2"/>
      <c r="Q23" s="2"/>
    </row>
    <row r="24" spans="1:17" ht="24.75" customHeight="1">
      <c r="A24" s="133" t="s">
        <v>72</v>
      </c>
      <c r="B24" s="133"/>
      <c r="C24" s="34">
        <v>18</v>
      </c>
      <c r="D24" s="55">
        <v>188204</v>
      </c>
      <c r="E24" s="55">
        <v>8692777</v>
      </c>
      <c r="F24" s="55">
        <v>10610</v>
      </c>
      <c r="G24" s="55">
        <v>29607</v>
      </c>
      <c r="H24" s="55">
        <v>1439877</v>
      </c>
      <c r="I24" s="55">
        <v>1254895</v>
      </c>
      <c r="J24" s="55">
        <v>211689</v>
      </c>
      <c r="K24" s="55">
        <v>32995</v>
      </c>
      <c r="L24" s="2"/>
      <c r="M24" s="2"/>
      <c r="N24" s="2"/>
      <c r="O24" s="2"/>
      <c r="P24" s="2"/>
      <c r="Q24" s="2"/>
    </row>
    <row r="25" spans="1:17" ht="36.75" customHeight="1">
      <c r="A25" s="134" t="s">
        <v>58</v>
      </c>
      <c r="B25" s="134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8" t="s">
        <v>59</v>
      </c>
      <c r="B26" s="128"/>
      <c r="C26" s="34">
        <v>20</v>
      </c>
      <c r="D26" s="55"/>
      <c r="E26" s="55"/>
      <c r="F26" s="55"/>
      <c r="G26" s="55"/>
      <c r="H26" s="55"/>
      <c r="I26" s="55">
        <v>746</v>
      </c>
      <c r="J26" s="55">
        <v>84008</v>
      </c>
      <c r="K26" s="55"/>
      <c r="L26" s="2"/>
      <c r="M26" s="2"/>
      <c r="N26" s="2"/>
      <c r="O26" s="2"/>
      <c r="P26" s="2"/>
      <c r="Q26" s="2"/>
    </row>
    <row r="27" spans="1:17" ht="16.5" customHeight="1">
      <c r="A27" s="129" t="s">
        <v>50</v>
      </c>
      <c r="B27" s="130"/>
      <c r="C27" s="34">
        <v>21</v>
      </c>
      <c r="D27" s="57">
        <f>D24-D25-D26</f>
        <v>188204</v>
      </c>
      <c r="E27" s="57">
        <f aca="true" t="shared" si="1" ref="E27:K27">E24-E25-E26</f>
        <v>8692777</v>
      </c>
      <c r="F27" s="57">
        <f t="shared" si="1"/>
        <v>10610</v>
      </c>
      <c r="G27" s="57">
        <f t="shared" si="1"/>
        <v>29607</v>
      </c>
      <c r="H27" s="57">
        <f t="shared" si="1"/>
        <v>1439877</v>
      </c>
      <c r="I27" s="57">
        <f t="shared" si="1"/>
        <v>1254149</v>
      </c>
      <c r="J27" s="57">
        <f t="shared" si="1"/>
        <v>127681</v>
      </c>
      <c r="K27" s="57">
        <f t="shared" si="1"/>
        <v>32995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6"/>
      <c r="D30" s="126"/>
      <c r="F30" s="127" t="s">
        <v>101</v>
      </c>
      <c r="G30" s="127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6"/>
      <c r="D33" s="126"/>
      <c r="F33" s="127" t="s">
        <v>102</v>
      </c>
      <c r="G33" s="127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100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100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4"/>
      <c r="E39" s="124"/>
      <c r="G39" s="125" t="s">
        <v>96</v>
      </c>
      <c r="H39" s="125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hyperlinks>
    <hyperlink ref="C39" r:id="rId1" display="stat@od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&amp;L65516CAC&amp;CФорма № Зведений- 4 (МС), Підрозділ: ТУ ДСА України в Одеській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20" sqref="A20:N20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59"/>
      <c r="L1" s="59"/>
      <c r="M1" s="187"/>
      <c r="N1" s="187"/>
      <c r="O1" s="187"/>
    </row>
    <row r="2" spans="1:15" ht="12.75">
      <c r="A2" s="18" t="s">
        <v>60</v>
      </c>
      <c r="B2" s="19"/>
      <c r="C2" s="19"/>
      <c r="D2" s="19"/>
      <c r="E2" s="19"/>
      <c r="F2" s="158"/>
      <c r="G2" s="158"/>
      <c r="H2" s="158"/>
      <c r="I2" s="158"/>
      <c r="J2" s="19"/>
      <c r="K2" s="19" t="s">
        <v>17</v>
      </c>
      <c r="L2" s="19"/>
      <c r="N2" s="21"/>
      <c r="O2" s="21"/>
    </row>
    <row r="3" spans="1:15" ht="14.25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14.25">
      <c r="A4" s="159" t="s">
        <v>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ht="18.75">
      <c r="A5" s="22"/>
      <c r="B5" s="22"/>
      <c r="C5" s="22"/>
      <c r="D5" s="22"/>
      <c r="E5" s="69"/>
      <c r="F5" s="186" t="s">
        <v>97</v>
      </c>
      <c r="G5" s="186"/>
      <c r="H5" s="186"/>
      <c r="I5" s="186"/>
      <c r="J5" s="186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0" t="s">
        <v>61</v>
      </c>
      <c r="B8" s="161"/>
      <c r="C8" s="161"/>
      <c r="D8" s="161"/>
      <c r="E8" s="162"/>
      <c r="F8" s="160" t="s">
        <v>62</v>
      </c>
      <c r="G8" s="161"/>
      <c r="H8" s="162"/>
      <c r="K8" s="163" t="s">
        <v>0</v>
      </c>
      <c r="L8" s="163"/>
    </row>
    <row r="9" spans="1:12" ht="33" customHeight="1">
      <c r="A9" s="164" t="s">
        <v>74</v>
      </c>
      <c r="B9" s="165"/>
      <c r="C9" s="165"/>
      <c r="D9" s="165"/>
      <c r="E9" s="166"/>
      <c r="F9" s="167" t="s">
        <v>67</v>
      </c>
      <c r="G9" s="168"/>
      <c r="H9" s="169"/>
      <c r="K9" s="163"/>
      <c r="L9" s="163"/>
    </row>
    <row r="10" spans="1:12" ht="45" customHeight="1">
      <c r="A10" s="172" t="s">
        <v>75</v>
      </c>
      <c r="B10" s="173"/>
      <c r="C10" s="173"/>
      <c r="D10" s="173"/>
      <c r="E10" s="174"/>
      <c r="F10" s="175" t="s">
        <v>67</v>
      </c>
      <c r="G10" s="176"/>
      <c r="H10" s="177"/>
      <c r="K10" s="24"/>
      <c r="L10" s="24"/>
    </row>
    <row r="11" spans="1:14" ht="21" customHeight="1">
      <c r="A11" s="164" t="s">
        <v>76</v>
      </c>
      <c r="B11" s="178"/>
      <c r="C11" s="178"/>
      <c r="D11" s="178"/>
      <c r="E11" s="179"/>
      <c r="F11" s="167" t="s">
        <v>67</v>
      </c>
      <c r="G11" s="168"/>
      <c r="H11" s="169"/>
      <c r="J11" s="171" t="s">
        <v>12</v>
      </c>
      <c r="K11" s="171"/>
      <c r="L11" s="171"/>
      <c r="M11" s="171"/>
      <c r="N11" s="171"/>
    </row>
    <row r="12" spans="1:14" ht="57" customHeight="1">
      <c r="A12" s="180"/>
      <c r="B12" s="181"/>
      <c r="C12" s="181"/>
      <c r="D12" s="181"/>
      <c r="E12" s="182"/>
      <c r="F12" s="183"/>
      <c r="G12" s="184"/>
      <c r="H12" s="185"/>
      <c r="J12" s="171" t="s">
        <v>88</v>
      </c>
      <c r="K12" s="171"/>
      <c r="L12" s="171"/>
      <c r="M12" s="171"/>
      <c r="N12" s="171"/>
    </row>
    <row r="13" spans="1:11" ht="46.5" customHeight="1">
      <c r="A13" s="191" t="s">
        <v>77</v>
      </c>
      <c r="B13" s="191"/>
      <c r="C13" s="191"/>
      <c r="D13" s="191"/>
      <c r="E13" s="191"/>
      <c r="F13" s="192" t="s">
        <v>68</v>
      </c>
      <c r="G13" s="192"/>
      <c r="H13" s="192"/>
      <c r="K13" s="70" t="s">
        <v>78</v>
      </c>
    </row>
    <row r="14" spans="1:13" ht="52.5" customHeight="1">
      <c r="A14" s="193" t="s">
        <v>81</v>
      </c>
      <c r="B14" s="193"/>
      <c r="C14" s="193"/>
      <c r="D14" s="193"/>
      <c r="E14" s="193"/>
      <c r="F14" s="192" t="s">
        <v>80</v>
      </c>
      <c r="G14" s="192"/>
      <c r="H14" s="192"/>
      <c r="J14" s="25"/>
      <c r="K14" s="171" t="s">
        <v>79</v>
      </c>
      <c r="L14" s="171"/>
      <c r="M14" s="171"/>
    </row>
    <row r="15" spans="1:13" ht="49.5" customHeight="1">
      <c r="A15" s="194"/>
      <c r="B15" s="194"/>
      <c r="C15" s="194"/>
      <c r="D15" s="194"/>
      <c r="E15" s="194"/>
      <c r="F15" s="195"/>
      <c r="G15" s="195"/>
      <c r="H15" s="195"/>
      <c r="K15" s="188"/>
      <c r="L15" s="188"/>
      <c r="M15" s="188"/>
    </row>
    <row r="16" ht="15.75">
      <c r="A16" s="26"/>
    </row>
    <row r="17" spans="1:14" s="71" customFormat="1" ht="25.5" customHeight="1">
      <c r="A17" s="196" t="s">
        <v>82</v>
      </c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</row>
    <row r="18" spans="1:14" s="71" customFormat="1" ht="22.5" customHeight="1">
      <c r="A18" s="189" t="s">
        <v>83</v>
      </c>
      <c r="B18" s="190"/>
      <c r="C18" s="149" t="s">
        <v>98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s="71" customFormat="1" ht="19.5" customHeight="1">
      <c r="A19" s="156" t="s">
        <v>84</v>
      </c>
      <c r="B19" s="157"/>
      <c r="C19" s="155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s="71" customFormat="1" ht="18.75" customHeight="1">
      <c r="A20" s="153" t="s">
        <v>103</v>
      </c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s="71" customFormat="1" ht="20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</row>
    <row r="22" spans="1:14" s="71" customFormat="1" ht="18" customHeight="1">
      <c r="A22" s="151" t="s">
        <v>85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s="71" customFormat="1" ht="15" customHeight="1">
      <c r="A23" s="151" t="s">
        <v>86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&amp;L65516CAC&amp;C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2014-11-21T11:35:01Z</cp:lastPrinted>
  <dcterms:created xsi:type="dcterms:W3CDTF">2004-04-22T12:55:32Z</dcterms:created>
  <dcterms:modified xsi:type="dcterms:W3CDTF">2015-07-21T08:00:58Z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(МС)_10015_2.2015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65516CAC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