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<sst xmlns="http://schemas.openxmlformats.org/spreadsheetml/2006/main" count="4548" uniqueCount="2370">
  <si>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</si>
  <si>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</si>
  <si>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</si>
  <si>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</si>
  <si>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</si>
  <si>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</si>
  <si>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</si>
  <si>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</si>
  <si>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</si>
  <si>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</si>
  <si>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</si>
  <si>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</si>
  <si>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</si>
  <si>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</si>
  <si>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</si>
  <si>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</si>
  <si>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</si>
  <si>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</si>
  <si>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</si>
  <si>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</si>
  <si>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</si>
  <si>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</si>
  <si>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</si>
  <si>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</si>
  <si>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</si>
  <si>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</si>
  <si>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</si>
  <si>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</si>
  <si>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</si>
  <si>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</si>
  <si>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</si>
  <si>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</si>
  <si>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</si>
  <si>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</si>
  <si>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</si>
  <si>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</si>
  <si>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</si>
  <si>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</si>
  <si>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</si>
  <si>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</si>
  <si>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</si>
  <si>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</si>
  <si>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</si>
  <si>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</si>
  <si>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</si>
  <si>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</si>
  <si>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</si>
  <si>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</si>
  <si>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</si>
  <si>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</si>
  <si>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</si>
  <si>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</si>
  <si>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</si>
  <si>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</si>
  <si>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</si>
  <si>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</si>
  <si>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</si>
  <si>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</si>
  <si>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</si>
  <si>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</si>
  <si>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</si>
  <si>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</si>
  <si>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</si>
  <si>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</si>
  <si>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</si>
  <si>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</si>
  <si>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</si>
  <si>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</si>
  <si>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</si>
  <si>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</si>
  <si>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</si>
  <si>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</si>
  <si>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</si>
  <si>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</si>
  <si>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</si>
  <si>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</si>
  <si>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</si>
  <si>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</si>
  <si>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</si>
  <si>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</si>
  <si>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</si>
  <si>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</si>
  <si>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</si>
  <si>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</si>
  <si>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</si>
  <si>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</si>
  <si>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</si>
  <si>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</si>
  <si>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</si>
  <si>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</si>
  <si>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</si>
  <si>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</si>
  <si>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</si>
  <si>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</si>
  <si>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</si>
  <si>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</si>
  <si>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</si>
  <si>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</si>
  <si>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</si>
  <si>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</si>
  <si>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</si>
  <si>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</si>
  <si>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</si>
  <si>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</si>
  <si>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</si>
  <si>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</si>
  <si>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</si>
  <si>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</si>
  <si>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</si>
  <si>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</si>
  <si>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</si>
  <si>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</si>
  <si>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</si>
  <si>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</si>
  <si>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</si>
  <si>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</si>
  <si>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</si>
  <si>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</si>
  <si>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</si>
  <si>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</si>
  <si>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</si>
  <si>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</si>
  <si>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</si>
  <si>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</si>
  <si>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</si>
  <si>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</si>
  <si>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</si>
  <si>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</si>
  <si>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</si>
  <si>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</si>
  <si>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</si>
  <si>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</si>
  <si>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</si>
  <si>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</si>
  <si>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</si>
  <si>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</si>
  <si>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</si>
  <si>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</si>
  <si>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</si>
  <si>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</si>
  <si>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</si>
  <si>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</si>
  <si>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</si>
  <si>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</si>
  <si>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</si>
  <si>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</si>
  <si>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</si>
  <si>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</si>
  <si>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</si>
  <si>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</si>
  <si>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</si>
  <si>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</si>
  <si>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</si>
  <si>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</si>
  <si>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</si>
  <si>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</si>
  <si>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</si>
  <si>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</si>
  <si>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</si>
  <si>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</si>
  <si>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</si>
  <si>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</si>
  <si>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</si>
  <si>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</si>
  <si>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</si>
  <si>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</si>
  <si>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</si>
  <si>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</si>
  <si>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</si>
  <si>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</si>
  <si>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</si>
  <si>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</si>
  <si>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</si>
  <si>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</si>
  <si>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</si>
  <si>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</si>
  <si>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</si>
  <si>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</si>
  <si>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</si>
  <si>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</si>
  <si>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</si>
  <si>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</si>
  <si>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</si>
  <si>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</si>
  <si>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</si>
  <si>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</si>
  <si>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</si>
  <si>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</si>
  <si>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</si>
  <si>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</si>
  <si>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</si>
  <si>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</si>
  <si>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</si>
  <si>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</si>
  <si>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</si>
  <si>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</si>
  <si>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</si>
  <si>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</si>
  <si>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</si>
  <si>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</si>
  <si>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</si>
  <si>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</si>
  <si>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</si>
  <si>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</si>
  <si>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</si>
  <si>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</si>
  <si>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</si>
  <si>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</si>
  <si>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</si>
  <si>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</si>
  <si>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</si>
  <si>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</si>
  <si>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</si>
  <si>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</si>
  <si>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</si>
  <si>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</si>
  <si>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</si>
  <si>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</si>
  <si>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</si>
  <si>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</si>
  <si>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</si>
  <si>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</si>
  <si>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</si>
  <si>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</si>
  <si>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</si>
  <si>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</si>
  <si>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</si>
  <si>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</si>
  <si>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</si>
  <si>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</si>
  <si>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</si>
  <si>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</si>
  <si>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</si>
  <si>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</si>
  <si>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</si>
  <si>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</si>
  <si>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</si>
  <si>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</si>
  <si>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</si>
  <si>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</si>
  <si>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</si>
  <si>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</si>
  <si>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</si>
  <si>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</si>
  <si>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</si>
  <si>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</si>
  <si>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</si>
  <si>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</si>
  <si>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</si>
  <si>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</si>
  <si>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</si>
  <si>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</si>
  <si>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</si>
  <si>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</si>
  <si>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</si>
  <si>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</si>
  <si>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</si>
  <si>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</si>
  <si>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</si>
  <si>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</si>
  <si>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</si>
  <si>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</si>
  <si>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</si>
  <si>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</si>
  <si>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</si>
  <si>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</si>
  <si>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</si>
  <si>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</si>
  <si>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</si>
  <si>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</si>
  <si>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</si>
  <si>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</si>
  <si>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</si>
  <si>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</si>
  <si>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</si>
  <si>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</si>
  <si>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</si>
  <si>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</si>
  <si>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</si>
  <si>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</si>
  <si>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</si>
  <si>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</si>
  <si>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</si>
  <si>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</si>
  <si>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</si>
  <si>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</si>
  <si>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</si>
  <si>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</si>
  <si>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</si>
  <si>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</si>
  <si>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</si>
  <si>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</si>
  <si>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</si>
  <si>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</si>
  <si>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</si>
  <si>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</si>
  <si>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</si>
  <si>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</si>
  <si>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</si>
  <si>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</si>
  <si>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</si>
  <si>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</si>
  <si>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</si>
  <si>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</si>
  <si>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</si>
  <si>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</si>
  <si>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</si>
  <si>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</si>
  <si>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</si>
  <si>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</si>
  <si>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</si>
  <si>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</si>
  <si>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</si>
  <si>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</si>
  <si>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</si>
  <si>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</si>
  <si>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</si>
  <si>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</si>
  <si>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</si>
  <si>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</si>
  <si>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</si>
  <si>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</si>
  <si>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</si>
  <si>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</si>
  <si>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</si>
  <si>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</si>
  <si>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</si>
  <si>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</si>
  <si>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</si>
  <si>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</si>
  <si>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</si>
  <si>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</si>
  <si>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</si>
  <si>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</si>
  <si>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</si>
  <si>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</si>
  <si>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</si>
  <si>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</si>
  <si>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</si>
  <si>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</si>
  <si>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</si>
  <si>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</si>
  <si>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</si>
  <si>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</si>
  <si>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</si>
  <si>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</si>
  <si>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</si>
  <si>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</si>
  <si>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</si>
  <si>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</si>
  <si>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</si>
  <si>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</si>
  <si>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</si>
  <si>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</si>
  <si>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</si>
  <si>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</si>
  <si>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</si>
  <si>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</si>
  <si>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</si>
  <si>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</si>
  <si>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</si>
  <si>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</si>
  <si>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</si>
  <si>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</si>
  <si>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</si>
  <si>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</si>
  <si>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</si>
  <si>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</si>
  <si>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</si>
  <si>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</si>
  <si>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</si>
  <si>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</si>
  <si>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</si>
  <si>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</si>
  <si>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</si>
  <si>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</si>
  <si>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</si>
  <si>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</si>
  <si>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</si>
  <si>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</si>
  <si>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</si>
  <si>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</si>
  <si>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</si>
  <si>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</si>
  <si>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</si>
  <si>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</si>
  <si>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</si>
  <si>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</si>
  <si>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</si>
  <si>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</si>
  <si>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</si>
  <si>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</si>
  <si>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</si>
  <si>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</si>
  <si>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</si>
  <si>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</si>
  <si>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</si>
  <si>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</si>
  <si>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</si>
  <si>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</si>
  <si>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</si>
  <si>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</si>
  <si>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</si>
  <si>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</si>
  <si>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</si>
  <si>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</si>
  <si>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</si>
  <si>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</si>
  <si>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</si>
  <si>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</si>
  <si>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</si>
  <si>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</si>
  <si>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</si>
  <si>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</si>
  <si>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</si>
  <si>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</si>
  <si>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</si>
  <si>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</si>
  <si>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</si>
  <si>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</si>
  <si>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</si>
  <si>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</si>
  <si>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</si>
  <si>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</si>
  <si>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</si>
  <si>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</si>
  <si>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</si>
  <si>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</si>
  <si>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</si>
  <si>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</si>
  <si>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</si>
  <si>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</si>
  <si>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</si>
  <si>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</si>
  <si>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</si>
  <si>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</si>
  <si>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</si>
  <si>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</si>
  <si>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</si>
  <si>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</si>
  <si>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</si>
  <si>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</si>
  <si>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</si>
  <si>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</si>
  <si>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</si>
  <si>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</si>
  <si>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</si>
  <si>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</si>
  <si>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</si>
  <si>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</si>
  <si>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</si>
  <si>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</si>
  <si>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</si>
  <si>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</si>
  <si>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</si>
  <si>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</si>
  <si>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</si>
  <si>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</si>
  <si>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</si>
  <si>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</si>
  <si>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</si>
  <si>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</si>
  <si>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</si>
  <si>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</si>
  <si>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</si>
  <si>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</si>
  <si>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</si>
  <si>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</si>
  <si>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</si>
  <si>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</si>
  <si>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</si>
  <si>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</si>
  <si>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</si>
  <si>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</si>
  <si>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</si>
  <si>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</si>
  <si>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</si>
  <si>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</si>
  <si>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</si>
  <si>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</si>
  <si>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</si>
  <si>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</si>
  <si>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</si>
  <si>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</si>
  <si>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</si>
  <si>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</si>
  <si>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</si>
  <si>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</si>
  <si>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</si>
  <si>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</si>
  <si>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</si>
  <si>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</si>
  <si>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</si>
  <si>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</si>
  <si>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</si>
  <si>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</si>
  <si>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</si>
  <si>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</si>
  <si>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</si>
  <si>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</si>
  <si>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</si>
  <si>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</si>
  <si>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</si>
  <si>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</si>
  <si>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</si>
  <si>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</si>
  <si>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</si>
  <si>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</si>
  <si>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</si>
  <si>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</si>
  <si>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</si>
  <si>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</si>
  <si>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</si>
  <si>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</si>
  <si>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</si>
  <si>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</si>
  <si>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</si>
  <si>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</si>
  <si>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</si>
  <si>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</si>
  <si>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</si>
  <si>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</si>
  <si>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</si>
  <si>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</si>
  <si>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</si>
  <si>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</si>
  <si>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</si>
  <si>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</si>
  <si>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</si>
  <si>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</si>
  <si>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</si>
  <si>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</si>
  <si>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</si>
  <si>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</si>
  <si>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</si>
  <si>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</si>
  <si>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</si>
  <si>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</si>
  <si>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</si>
  <si>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</si>
  <si>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</si>
  <si>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</si>
  <si>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</si>
  <si>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</si>
  <si>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</si>
  <si>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</si>
  <si>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</si>
  <si>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</si>
  <si>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</si>
  <si>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</si>
  <si>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</si>
  <si>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</si>
  <si>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</si>
  <si>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</si>
  <si>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</si>
  <si>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</si>
  <si>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</si>
  <si>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</si>
  <si>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</si>
  <si>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</si>
  <si>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</si>
  <si>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</si>
  <si>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</si>
  <si>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</si>
  <si>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</si>
  <si>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</si>
  <si>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</si>
  <si>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</si>
  <si>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</si>
  <si>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</si>
  <si>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</si>
  <si>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</si>
  <si>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</si>
  <si>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</si>
  <si>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</si>
  <si>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</si>
  <si>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</si>
  <si>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</si>
  <si>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</si>
  <si>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</si>
  <si>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</si>
  <si>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</si>
  <si>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</si>
  <si>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</si>
  <si>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</si>
  <si>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</si>
  <si>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</si>
  <si>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</si>
  <si>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</si>
  <si>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</si>
  <si>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</si>
  <si>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</si>
  <si>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</si>
  <si>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</si>
  <si>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</si>
  <si>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</si>
  <si>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</si>
  <si>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</si>
  <si>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</si>
  <si>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</si>
  <si>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</si>
  <si>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</si>
  <si>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</si>
  <si>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</si>
  <si>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</si>
  <si>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</si>
  <si>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</si>
  <si>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</si>
  <si>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</si>
  <si>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</si>
  <si>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</si>
  <si>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</si>
  <si>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</si>
  <si>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</si>
  <si>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</si>
  <si>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</si>
  <si>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</si>
  <si>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</si>
  <si>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</si>
  <si>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</si>
  <si>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</si>
  <si>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</si>
  <si>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</si>
  <si>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</si>
  <si>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</si>
  <si>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</si>
  <si>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</si>
  <si>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</si>
  <si>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</si>
  <si>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</si>
  <si>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</si>
  <si>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</si>
  <si>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</si>
  <si>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</si>
  <si>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</si>
  <si>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</si>
  <si>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</si>
  <si>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</si>
  <si>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</si>
  <si>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</si>
  <si>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</si>
  <si>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</si>
  <si>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</si>
  <si>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</si>
  <si>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</si>
  <si>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</si>
  <si>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</si>
  <si>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</si>
  <si>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</si>
  <si>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</si>
  <si>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</si>
  <si>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</si>
  <si>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</si>
  <si>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</si>
  <si>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</si>
  <si>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</si>
  <si>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</si>
  <si>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</si>
  <si>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</si>
  <si>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</si>
  <si>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</si>
  <si>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</si>
  <si>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</si>
  <si>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</si>
  <si>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</si>
  <si>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</si>
  <si>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</si>
  <si>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</si>
  <si>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</si>
  <si>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</si>
  <si>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</si>
  <si>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</si>
  <si>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</si>
  <si>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</si>
  <si>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</si>
  <si>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</si>
  <si>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</si>
  <si>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</si>
  <si>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</si>
  <si>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</si>
  <si>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</si>
  <si>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</si>
  <si>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</si>
  <si>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</si>
  <si>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</si>
  <si>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</si>
  <si>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</si>
  <si>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</si>
  <si>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</si>
  <si>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</si>
  <si>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</si>
  <si>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</si>
  <si>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</si>
  <si>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</si>
  <si>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</si>
  <si>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</si>
  <si>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</si>
  <si>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</si>
  <si>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</si>
  <si>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</si>
  <si>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</si>
  <si>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</si>
  <si>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</si>
  <si>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</si>
  <si>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</si>
  <si>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</si>
  <si>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</si>
  <si>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</si>
  <si>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</si>
  <si>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</si>
  <si>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</si>
  <si>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</si>
  <si>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</si>
  <si>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</si>
  <si>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</si>
  <si>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</si>
  <si>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</si>
  <si>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</si>
  <si>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</si>
  <si>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</si>
  <si>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</si>
  <si>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</si>
  <si>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</si>
  <si>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</si>
  <si>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</si>
  <si>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</si>
  <si>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</si>
  <si>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</si>
  <si>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</si>
  <si>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</si>
  <si>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</si>
  <si>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</si>
  <si>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</si>
  <si>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</si>
  <si>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</si>
  <si>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</si>
  <si>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</si>
  <si>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</si>
  <si>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</si>
  <si>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</si>
  <si>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</si>
  <si>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</si>
  <si>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</si>
  <si>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</si>
  <si>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</si>
  <si>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</si>
  <si>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</si>
  <si>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</si>
  <si>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</si>
  <si>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</si>
  <si>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</si>
  <si>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</si>
  <si>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</si>
  <si>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</si>
  <si>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</si>
  <si>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</si>
  <si>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</si>
  <si>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</si>
  <si>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</si>
  <si>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</si>
  <si>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</si>
  <si>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</si>
  <si>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</si>
  <si>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</si>
  <si>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</si>
  <si>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</si>
  <si>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</si>
  <si>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</si>
  <si>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</si>
  <si>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</si>
  <si>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</si>
  <si>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</si>
  <si>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</si>
  <si>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</si>
  <si>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</si>
  <si>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</si>
  <si>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</si>
  <si>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</si>
  <si>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</si>
  <si>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</si>
  <si>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</si>
  <si>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</si>
  <si>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</si>
  <si>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</si>
  <si>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</si>
  <si>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</si>
  <si>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</si>
  <si>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</si>
  <si>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</si>
  <si>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</si>
  <si>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</si>
  <si>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</si>
  <si>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</si>
  <si>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</si>
  <si>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</si>
  <si>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</si>
  <si>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</si>
  <si>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</si>
  <si>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</si>
  <si>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</si>
  <si>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</si>
  <si>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</si>
  <si>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</si>
  <si>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</si>
  <si>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</si>
  <si>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</si>
  <si>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</si>
  <si>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</si>
  <si>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</si>
  <si>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</si>
  <si>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</si>
  <si>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</si>
  <si>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</si>
  <si>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</si>
  <si>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</si>
  <si>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</si>
  <si>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</si>
  <si>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</si>
  <si>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</si>
  <si>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</si>
  <si>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</si>
  <si>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</si>
  <si>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</si>
  <si>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</si>
  <si>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</si>
  <si>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</si>
  <si>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</si>
  <si>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</si>
  <si>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</si>
  <si>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</si>
  <si>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</si>
  <si>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</si>
  <si>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</si>
  <si>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</si>
  <si>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</si>
  <si>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</si>
  <si>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</si>
  <si>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</si>
  <si>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</si>
  <si>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</si>
  <si>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</si>
  <si>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</si>
  <si>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</si>
  <si>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</si>
  <si>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</si>
  <si>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</si>
  <si>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</si>
  <si>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</si>
  <si>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</si>
  <si>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</si>
  <si>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</si>
  <si>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</si>
  <si>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</si>
  <si>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</si>
  <si>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</si>
  <si>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</si>
  <si>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</si>
  <si>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</si>
  <si>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</si>
  <si>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</si>
  <si>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</si>
  <si>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</si>
  <si>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</si>
  <si>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</si>
  <si>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</si>
  <si>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</si>
  <si>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</si>
  <si>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</si>
  <si>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</si>
  <si>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</si>
  <si>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</si>
  <si>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</si>
  <si>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</si>
  <si>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</si>
  <si>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</si>
  <si>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</si>
  <si>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</si>
  <si>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</si>
  <si>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</si>
  <si>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</si>
  <si>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</si>
  <si>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</si>
  <si>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</si>
  <si>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</si>
  <si>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</si>
  <si>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</si>
  <si>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</si>
  <si>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</si>
  <si>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</si>
  <si>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</si>
  <si>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</si>
  <si>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</si>
  <si>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</si>
  <si>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</si>
  <si>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</si>
  <si>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</si>
  <si>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</si>
  <si>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</si>
  <si>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</si>
  <si>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</si>
  <si>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</si>
  <si>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</si>
  <si>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</si>
  <si>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</si>
  <si>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</si>
  <si>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</si>
  <si>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</si>
  <si>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</si>
  <si>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</si>
  <si>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</si>
  <si>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</si>
  <si>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</si>
  <si>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</si>
  <si>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</si>
  <si>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</si>
  <si>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</si>
  <si>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</si>
  <si>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</si>
  <si>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</si>
  <si>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</si>
  <si>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</si>
  <si>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</si>
  <si>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</si>
  <si>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</si>
  <si>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</si>
  <si>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</si>
  <si>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</si>
  <si>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</si>
  <si>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</si>
  <si>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</si>
  <si>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</si>
  <si>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</si>
  <si>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</si>
  <si>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</si>
  <si>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</si>
  <si>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</si>
  <si>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</si>
  <si>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</si>
  <si>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</si>
  <si>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</si>
  <si>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</si>
  <si>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</si>
  <si>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</si>
  <si>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</si>
  <si>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</si>
  <si>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</si>
  <si>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</si>
  <si>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</si>
  <si>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</si>
  <si>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</si>
  <si>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</si>
  <si>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</si>
  <si>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</si>
  <si>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</si>
  <si>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</si>
  <si>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</si>
  <si>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</si>
  <si>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</si>
  <si>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</si>
  <si>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</si>
  <si>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</si>
  <si>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</si>
  <si>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</si>
  <si>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</si>
  <si>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</si>
  <si>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</si>
  <si>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</si>
  <si>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</si>
  <si>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</si>
  <si>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</si>
  <si>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</si>
  <si>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</si>
  <si>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</si>
  <si>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</si>
  <si>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</si>
  <si>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</si>
  <si>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</si>
  <si>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</si>
  <si>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</si>
  <si>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</si>
  <si>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</si>
  <si>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</si>
  <si>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</si>
  <si>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</si>
  <si>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</si>
  <si>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</si>
  <si>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</si>
  <si>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</si>
  <si>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</si>
  <si>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</si>
  <si>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</si>
  <si>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</si>
  <si>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</si>
  <si>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</si>
  <si>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</si>
  <si>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</si>
  <si>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</si>
  <si>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</si>
  <si>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</si>
  <si>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</si>
  <si>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</si>
  <si>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</si>
  <si>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</si>
  <si>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</si>
  <si>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</si>
  <si>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</si>
  <si>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</si>
  <si>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</si>
  <si>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</si>
  <si>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</si>
  <si>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</si>
  <si>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</si>
  <si>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</si>
  <si>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</si>
  <si>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</si>
  <si>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</si>
  <si>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</si>
  <si>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</si>
  <si>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</si>
  <si>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</si>
  <si>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</si>
  <si>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</si>
  <si>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</si>
  <si>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</si>
  <si>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</si>
  <si>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</si>
  <si>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</si>
  <si>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</si>
  <si>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</si>
  <si>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</si>
  <si>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</si>
  <si>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</si>
  <si>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</si>
  <si>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</si>
  <si>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</si>
  <si>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</si>
  <si>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</si>
  <si>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</si>
  <si>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</si>
  <si>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</si>
  <si>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</si>
  <si>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</si>
  <si>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</si>
  <si>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</si>
  <si>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</si>
  <si>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</si>
  <si>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</si>
  <si>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</si>
  <si>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</si>
  <si>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</si>
  <si>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</si>
  <si>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</si>
  <si>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</si>
  <si>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</si>
  <si>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</si>
  <si>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</si>
  <si>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</si>
  <si>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</si>
  <si>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</si>
  <si>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</si>
  <si>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</si>
  <si>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</si>
  <si>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</si>
  <si>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</si>
  <si>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</si>
  <si>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</si>
  <si>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</si>
  <si>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</si>
  <si>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</si>
  <si>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</si>
  <si>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</si>
  <si>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</si>
  <si>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</si>
  <si>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</si>
  <si>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</si>
  <si>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</si>
  <si>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</si>
  <si>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</si>
  <si>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</si>
  <si>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</si>
  <si>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</si>
  <si>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</si>
  <si>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</si>
  <si>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</si>
  <si>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</si>
  <si>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</si>
  <si>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</si>
  <si>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</si>
  <si>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</si>
  <si>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</si>
  <si>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</si>
  <si>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</si>
  <si>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</si>
  <si>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</si>
  <si>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</si>
  <si>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</si>
  <si>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</si>
  <si>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</si>
  <si>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</si>
  <si>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</si>
  <si>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</si>
  <si>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</si>
  <si>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</si>
  <si>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</si>
  <si>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</si>
  <si>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</si>
  <si>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</si>
  <si>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</si>
  <si>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</si>
  <si>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</si>
  <si>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</si>
  <si>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</si>
  <si>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</si>
  <si>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</si>
  <si>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</si>
  <si>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</si>
  <si>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</si>
  <si>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</si>
  <si>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</si>
  <si>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</si>
  <si>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</si>
  <si>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</si>
  <si>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</si>
  <si>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</si>
  <si>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</si>
  <si>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</si>
  <si>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</si>
  <si>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</si>
  <si>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</si>
  <si>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</si>
  <si>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</si>
  <si>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</si>
  <si>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</si>
  <si>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</si>
  <si>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</si>
  <si>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</si>
  <si>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</si>
  <si>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</si>
  <si>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</si>
  <si>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</si>
  <si>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</si>
  <si>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</si>
  <si>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</si>
  <si>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</si>
  <si>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</si>
  <si>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</si>
  <si>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</si>
  <si>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</si>
  <si>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</si>
  <si>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</si>
  <si>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</si>
  <si>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</si>
  <si>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</si>
  <si>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</si>
  <si>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</si>
  <si>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</si>
  <si>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</si>
  <si>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</si>
  <si>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</si>
  <si>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</si>
  <si>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</si>
  <si>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</si>
  <si>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</si>
  <si>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</si>
  <si>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</si>
  <si>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</si>
  <si>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</si>
  <si>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</si>
  <si>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</si>
  <si>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</si>
  <si>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</si>
  <si>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</si>
  <si>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</si>
  <si>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</si>
  <si>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</si>
  <si>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</si>
  <si>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</si>
  <si>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</si>
  <si>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</si>
  <si>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</si>
  <si>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</si>
  <si>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</si>
  <si>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</si>
  <si>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</si>
  <si>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</si>
  <si>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</si>
  <si>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</si>
  <si>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</si>
  <si>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</si>
  <si>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</si>
  <si>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</si>
  <si>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</si>
  <si>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</si>
  <si>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</si>
  <si>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</si>
  <si>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</si>
  <si>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</si>
  <si>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</si>
  <si>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</si>
  <si>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</si>
  <si>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</si>
  <si>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</si>
  <si>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</si>
  <si>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</si>
  <si>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</si>
  <si>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</si>
  <si>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</si>
  <si>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</si>
  <si>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</si>
  <si>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</si>
  <si>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</si>
  <si>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</si>
  <si>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</si>
  <si>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</si>
  <si>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</si>
  <si>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</si>
  <si>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</si>
  <si>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</si>
  <si>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</si>
  <si>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</si>
  <si>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</si>
  <si>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</si>
  <si>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</si>
  <si>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</si>
  <si>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</si>
  <si>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</si>
  <si>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</si>
  <si>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</si>
  <si>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</si>
  <si>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</si>
  <si>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</si>
  <si>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</si>
  <si>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</si>
  <si>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</si>
  <si>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</si>
  <si>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</si>
  <si>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</si>
  <si>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</si>
  <si>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</si>
  <si>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</si>
  <si>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</si>
  <si>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</si>
  <si>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</si>
  <si>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</si>
  <si>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</si>
  <si>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</si>
  <si>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</si>
  <si>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</si>
  <si>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</si>
  <si>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</si>
  <si>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</si>
  <si>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</si>
  <si>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</si>
  <si>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</si>
  <si>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</si>
  <si>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</si>
  <si>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</si>
  <si>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</si>
  <si>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</si>
  <si>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</si>
  <si>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</si>
  <si>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</si>
  <si>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</si>
  <si>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</si>
  <si>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</si>
  <si>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</si>
  <si>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</si>
  <si>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</si>
  <si>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</si>
  <si>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</si>
  <si>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</si>
  <si>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</si>
  <si>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</si>
  <si>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</si>
  <si>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</si>
  <si>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</si>
  <si>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</si>
  <si>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</si>
  <si>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</si>
  <si>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</si>
  <si>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</si>
  <si>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</si>
  <si>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</si>
  <si>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</si>
  <si>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</si>
  <si>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</si>
  <si>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</si>
  <si>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</si>
  <si>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</si>
  <si>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</si>
  <si>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</si>
  <si>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</si>
  <si>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</si>
  <si>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</si>
  <si>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</si>
  <si>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</si>
  <si>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</si>
  <si>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</si>
  <si>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</si>
  <si>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</si>
  <si>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</si>
  <si>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</si>
  <si>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</si>
  <si>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</si>
  <si>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</si>
  <si>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</si>
  <si>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</si>
  <si>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</si>
  <si>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</si>
  <si>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</si>
  <si>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</si>
  <si>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</si>
  <si>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</si>
  <si>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</si>
  <si>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</si>
  <si>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</si>
  <si>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</si>
  <si>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</si>
  <si>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</si>
  <si>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</si>
  <si>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</si>
  <si>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</si>
  <si>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</si>
  <si>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</si>
  <si>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</si>
  <si>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</si>
  <si>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</si>
  <si>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</si>
  <si>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</si>
  <si>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</si>
  <si>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</si>
  <si>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</si>
  <si>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</si>
  <si>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</si>
  <si>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</si>
  <si>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</si>
  <si>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</si>
  <si>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</si>
  <si>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</si>
  <si>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</si>
  <si>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</si>
  <si>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</si>
  <si>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</si>
  <si>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</si>
  <si>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</si>
  <si>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</si>
  <si>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</si>
  <si>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</si>
  <si>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</si>
  <si>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</si>
  <si>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</si>
  <si>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</si>
  <si>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</si>
  <si>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</si>
  <si>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</si>
  <si>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</si>
  <si>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</si>
  <si>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</si>
  <si>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</si>
  <si>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</si>
  <si>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</si>
  <si>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</si>
  <si>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</si>
  <si>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</si>
  <si>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</si>
  <si>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</si>
  <si>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</si>
  <si>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</si>
  <si>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</si>
  <si>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</si>
  <si>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</si>
  <si>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</si>
  <si>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</si>
  <si>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</si>
  <si>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</si>
  <si>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</si>
  <si>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</si>
  <si>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</si>
  <si>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</si>
  <si>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</si>
  <si>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</si>
  <si>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</si>
  <si>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</si>
  <si>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</si>
  <si>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</si>
  <si>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</si>
  <si>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</si>
  <si>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</si>
  <si>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</si>
  <si>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</si>
  <si>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</si>
  <si>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</si>
  <si>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</si>
  <si>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</si>
  <si>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</si>
  <si>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</si>
  <si>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</si>
  <si>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</si>
  <si>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</si>
  <si>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</si>
  <si>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</si>
  <si>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</si>
  <si>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</si>
  <si>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</si>
  <si>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</si>
  <si>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</si>
  <si>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</si>
  <si>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</si>
  <si>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</si>
  <si>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</si>
  <si>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</si>
  <si>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</si>
  <si>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</si>
  <si>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</si>
  <si>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</si>
  <si>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</si>
  <si>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</si>
  <si>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</si>
  <si>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</si>
  <si>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</si>
  <si>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</si>
  <si>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</si>
  <si>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</si>
  <si>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</si>
  <si>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</si>
  <si>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</si>
  <si>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</si>
  <si>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</si>
  <si>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</si>
  <si>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</si>
  <si>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</si>
  <si>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</si>
  <si>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</si>
  <si>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</si>
  <si>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</si>
  <si>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</si>
  <si>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</si>
  <si>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</si>
  <si>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</si>
  <si>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</si>
  <si>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</si>
  <si>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</si>
  <si>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</si>
  <si>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</si>
  <si>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</si>
  <si>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</si>
  <si>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</si>
  <si>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</si>
  <si>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</si>
  <si>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</si>
  <si>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</si>
  <si>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</si>
  <si>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</si>
  <si>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</si>
  <si>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</si>
  <si>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</si>
  <si>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</si>
  <si>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</si>
  <si>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</si>
  <si>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</si>
  <si>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</si>
  <si>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</si>
  <si>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</si>
  <si>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</si>
  <si>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</si>
  <si>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</si>
  <si>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</si>
  <si>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</si>
  <si>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</si>
  <si>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</si>
  <si>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</si>
  <si>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</si>
  <si>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</si>
  <si>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</si>
  <si>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</si>
  <si>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</si>
  <si>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</si>
  <si>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</si>
  <si>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</si>
  <si>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</si>
  <si>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</si>
  <si>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</si>
  <si>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</si>
  <si>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</si>
  <si>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</si>
  <si>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</si>
  <si>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</si>
  <si>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</si>
  <si>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</si>
  <si>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</si>
  <si>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</si>
  <si>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</si>
  <si>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</si>
  <si>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</si>
  <si>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</si>
  <si>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</si>
  <si>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</si>
  <si>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</si>
  <si>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</si>
  <si>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</si>
  <si>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</si>
  <si>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</si>
  <si>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</si>
  <si>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</si>
  <si>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</si>
  <si>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</si>
  <si>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</si>
  <si>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</si>
  <si>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</si>
  <si>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</si>
  <si>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</si>
  <si>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</si>
  <si>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</si>
  <si>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</si>
  <si>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</si>
  <si>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</si>
  <si>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</si>
  <si>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</si>
  <si>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</si>
  <si>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</si>
  <si>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</si>
  <si>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</si>
  <si>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</si>
  <si>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</si>
  <si>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</si>
  <si>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</si>
  <si>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</si>
  <si>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</si>
  <si>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</si>
  <si>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</si>
  <si>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</si>
  <si>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</si>
  <si>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</si>
  <si>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</si>
  <si>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</si>
  <si>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</si>
  <si>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</si>
  <si>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</si>
  <si>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</si>
  <si>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</si>
  <si>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</si>
  <si>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</si>
  <si>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</si>
  <si>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</si>
  <si>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</si>
  <si>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</si>
  <si>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</si>
  <si>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</si>
  <si>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</si>
  <si>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</si>
  <si>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</si>
  <si>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</si>
  <si>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</si>
  <si>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</si>
  <si>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</si>
  <si>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</si>
  <si>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</si>
  <si>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</si>
  <si>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</si>
  <si>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</si>
  <si>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</si>
  <si>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</si>
  <si>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</si>
  <si>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</si>
  <si>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</si>
  <si>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</si>
  <si>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</si>
  <si>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</si>
  <si>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</si>
  <si>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</si>
  <si>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</si>
  <si>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</si>
  <si>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</si>
  <si>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</si>
  <si>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</si>
  <si>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</si>
  <si>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</si>
  <si>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</si>
  <si>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</si>
  <si>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</si>
  <si>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</si>
  <si>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</si>
  <si>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</si>
  <si>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</si>
  <si>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</si>
  <si>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</si>
  <si>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</si>
  <si>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</si>
  <si>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</si>
  <si>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</si>
  <si>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</si>
  <si>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</si>
  <si>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</si>
  <si>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</si>
  <si>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</si>
  <si>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</si>
  <si>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</si>
  <si>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</si>
  <si>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</si>
  <si>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</si>
  <si>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</si>
  <si>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</si>
  <si>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</si>
  <si>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</si>
  <si>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</si>
  <si>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</si>
  <si>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</si>
  <si>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</si>
  <si>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</si>
  <si>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</si>
  <si>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</si>
  <si>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</si>
  <si>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</si>
  <si>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</si>
  <si>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</si>
  <si>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</si>
  <si>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</si>
  <si>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</si>
  <si>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</si>
  <si>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</si>
  <si>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</si>
  <si>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</si>
  <si>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</si>
  <si>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</si>
  <si>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</si>
  <si>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</si>
  <si>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</si>
  <si>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</si>
  <si>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</si>
  <si>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</si>
  <si>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</si>
  <si>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</si>
  <si>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</si>
  <si>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</si>
  <si>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</si>
  <si>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</si>
  <si>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</si>
  <si>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</si>
  <si>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</si>
  <si>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</si>
  <si>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</si>
  <si>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</si>
  <si>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</si>
  <si>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</si>
  <si>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</si>
  <si>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</si>
  <si>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</si>
  <si>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</si>
  <si>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</si>
  <si>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</si>
  <si>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</si>
  <si>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</si>
  <si>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</si>
  <si>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</si>
  <si>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</si>
  <si>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</si>
  <si>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</si>
  <si>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</si>
  <si>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</si>
  <si>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</si>
  <si>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</si>
  <si>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</si>
  <si>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</si>
  <si>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</si>
  <si>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</si>
  <si>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</si>
  <si>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</si>
  <si>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</si>
  <si>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</si>
  <si>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</si>
  <si>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</si>
  <si>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</si>
  <si>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</si>
  <si>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</si>
  <si>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</si>
  <si>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</si>
  <si>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</si>
  <si>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</si>
  <si>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</si>
  <si>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</si>
  <si>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</si>
  <si>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</si>
  <si>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</si>
  <si>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</si>
  <si>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</si>
  <si>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</si>
  <si>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</si>
  <si>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</si>
  <si>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</si>
  <si>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</si>
  <si>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</si>
  <si>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</si>
  <si>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</si>
  <si>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</si>
  <si>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</si>
  <si>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</si>
  <si>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</si>
  <si>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</si>
  <si>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</si>
  <si>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</si>
  <si>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</si>
  <si>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</si>
  <si>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</si>
  <si>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</si>
  <si>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</si>
  <si>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</si>
  <si>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</si>
  <si>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</si>
  <si>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</si>
  <si>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</si>
  <si>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</si>
  <si>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</si>
  <si>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</si>
  <si>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</si>
  <si>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</si>
  <si>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</si>
  <si>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</si>
  <si>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</si>
  <si>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</si>
  <si>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</si>
  <si>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</si>
  <si>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</si>
  <si>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</si>
  <si>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</si>
  <si>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</si>
  <si>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</si>
  <si>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</si>
  <si>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</si>
  <si>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</si>
  <si>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</si>
  <si>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</si>
  <si>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</si>
  <si>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</si>
  <si>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</si>
  <si>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</si>
  <si>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</si>
  <si>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</si>
  <si>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</si>
  <si>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</si>
  <si>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</si>
  <si>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</si>
  <si>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</si>
  <si>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</si>
  <si>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</si>
  <si>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</si>
  <si>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</si>
  <si>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</si>
  <si>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</si>
  <si>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</si>
  <si>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</si>
  <si>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</si>
  <si>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</si>
  <si>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</si>
  <si>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</si>
  <si>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</si>
  <si>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</si>
  <si>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</si>
  <si>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</si>
  <si>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</si>
  <si>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</si>
  <si>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</si>
  <si>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</si>
  <si>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</si>
  <si>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</si>
  <si>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</si>
  <si>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</si>
  <si>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</si>
  <si>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</si>
  <si>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</si>
  <si>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</si>
  <si>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</si>
  <si>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</si>
  <si>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</si>
  <si>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</si>
  <si>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</si>
  <si>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</si>
  <si>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</si>
  <si>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</si>
  <si>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</si>
  <si>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</si>
  <si>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</si>
  <si>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</si>
  <si>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</si>
  <si>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</si>
  <si>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</si>
  <si>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</si>
  <si>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</si>
  <si>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</si>
  <si>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</si>
  <si>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</si>
  <si>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</si>
  <si>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</si>
  <si>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</si>
  <si>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</si>
  <si>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</si>
  <si>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</si>
  <si>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</si>
  <si>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</si>
  <si>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</si>
  <si>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</si>
  <si>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</si>
  <si>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</si>
  <si>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</si>
  <si>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</si>
  <si>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</si>
  <si>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</si>
  <si>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</si>
  <si>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</si>
  <si>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</si>
  <si>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</si>
  <si>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</si>
  <si>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</si>
  <si>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</si>
  <si>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</si>
  <si>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</si>
  <si>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</si>
  <si>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</si>
  <si>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</si>
  <si>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</si>
  <si>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</si>
  <si>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</si>
  <si>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</si>
  <si>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</si>
  <si>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</si>
  <si>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</si>
  <si>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</si>
  <si>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</si>
  <si>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</si>
  <si>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</si>
  <si>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</si>
  <si>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</si>
  <si>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</si>
  <si>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</si>
  <si>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</si>
  <si>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</si>
  <si>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</si>
  <si>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</si>
  <si>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</si>
  <si>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</si>
  <si>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</si>
  <si>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</si>
  <si>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</si>
  <si>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</si>
  <si>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</si>
  <si>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</si>
  <si>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</si>
  <si>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</si>
  <si>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</si>
  <si>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</si>
  <si>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</si>
  <si>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</si>
  <si>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</si>
  <si>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</si>
  <si>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</si>
  <si>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</si>
  <si>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</si>
  <si>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</si>
  <si>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</si>
  <si>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</si>
  <si>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</si>
  <si>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</si>
  <si>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</si>
  <si>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</si>
  <si>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</si>
  <si>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</si>
  <si>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</si>
  <si>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</si>
  <si>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</si>
  <si>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</si>
  <si>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</si>
  <si>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</si>
  <si>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</si>
  <si>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</si>
  <si>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</si>
  <si>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</si>
  <si>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</si>
  <si>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</si>
  <si>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</si>
  <si>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</si>
  <si>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</si>
  <si>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</si>
  <si>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</si>
  <si>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</si>
  <si>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</si>
  <si>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</si>
  <si>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</si>
  <si>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</si>
  <si>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</si>
  <si>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</si>
  <si>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</si>
  <si>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</si>
  <si>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</si>
  <si>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</si>
  <si>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</si>
  <si>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</si>
  <si>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</si>
  <si>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</si>
  <si>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</si>
  <si>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</si>
  <si>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</si>
  <si>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</si>
  <si>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</si>
  <si>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</si>
  <si>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</si>
  <si>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</si>
  <si>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</si>
  <si>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</si>
  <si>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</si>
  <si>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</si>
  <si>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</si>
  <si>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</si>
  <si>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</si>
  <si>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</si>
  <si>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</si>
  <si>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</si>
  <si>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</si>
  <si>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</si>
  <si>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</si>
  <si>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</si>
  <si>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</si>
  <si>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</si>
  <si>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</si>
  <si>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</si>
  <si>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</si>
  <si>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</si>
  <si>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</si>
  <si>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</si>
  <si>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</si>
  <si>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</si>
  <si>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</si>
  <si>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</si>
  <si>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</si>
  <si>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</si>
  <si>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</si>
  <si>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</si>
  <si>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</si>
  <si>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</si>
  <si>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</si>
  <si>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</si>
  <si>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</si>
  <si>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</si>
  <si>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</si>
  <si>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</si>
  <si>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</si>
  <si>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</si>
  <si>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</si>
  <si>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</si>
  <si>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</si>
  <si>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</si>
  <si>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</si>
  <si>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</si>
  <si>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</si>
  <si>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</si>
  <si>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</si>
  <si>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</si>
  <si>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</si>
  <si>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</si>
  <si>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</si>
  <si>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</si>
  <si>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</si>
  <si>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</si>
  <si>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</si>
  <si>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</si>
  <si>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</si>
  <si>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</si>
  <si>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</si>
  <si>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</si>
  <si>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</si>
  <si>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</si>
  <si>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</si>
  <si>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</si>
  <si>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</si>
  <si>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</si>
  <si>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</si>
  <si>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</si>
  <si>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</si>
  <si>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</si>
  <si>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</si>
  <si>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</si>
  <si>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</si>
  <si>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</si>
  <si>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</si>
  <si>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</si>
  <si>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</si>
  <si>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</si>
  <si>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</si>
  <si>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</si>
  <si>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</si>
  <si>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</si>
  <si>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</si>
  <si>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</si>
  <si>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</si>
  <si>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</si>
  <si>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</si>
  <si>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</si>
  <si>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</si>
  <si>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</si>
  <si>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</si>
  <si>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</si>
  <si>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</si>
  <si>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</si>
  <si>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</si>
  <si>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</si>
  <si>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</si>
  <si>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</si>
  <si>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</si>
  <si>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</si>
  <si>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</si>
  <si>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</si>
  <si>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</si>
  <si>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</si>
  <si>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</si>
  <si>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</si>
  <si>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</si>
  <si>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</si>
  <si>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</si>
  <si>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</si>
  <si>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</si>
  <si>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</si>
  <si>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</si>
  <si>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</si>
  <si>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</si>
  <si>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</si>
  <si>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</si>
  <si>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</si>
  <si>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</si>
  <si>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</si>
  <si>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</si>
  <si>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</si>
  <si>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</si>
  <si>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</si>
  <si>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</si>
  <si>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</si>
  <si>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</si>
  <si>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</si>
  <si>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</si>
  <si>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</si>
  <si>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</si>
  <si>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</si>
  <si>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</si>
  <si>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</si>
  <si>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</si>
  <si>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</si>
  <si>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</si>
  <si>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</si>
  <si>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</si>
  <si>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</si>
  <si>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</si>
  <si>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</si>
  <si>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</si>
  <si>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</si>
  <si>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</si>
  <si>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</si>
  <si>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</si>
  <si>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</si>
  <si>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</si>
  <si>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</si>
  <si>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</si>
  <si>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</si>
  <si>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</si>
  <si>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</si>
  <si>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</si>
  <si>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</si>
  <si>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</si>
  <si>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</si>
  <si>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</si>
  <si>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</si>
  <si>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</si>
  <si>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</si>
  <si>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</si>
  <si>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</si>
  <si>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</si>
  <si>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</si>
  <si>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</si>
  <si>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</si>
  <si>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</si>
  <si>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</si>
  <si>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</si>
  <si>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</si>
  <si>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</si>
  <si>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</si>
  <si>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</si>
  <si>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</si>
  <si>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</si>
  <si>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</si>
  <si>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</si>
  <si>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</si>
  <si>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</si>
  <si>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</si>
  <si>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</si>
  <si>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</si>
  <si>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</si>
  <si>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</si>
  <si>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</si>
  <si>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</si>
  <si>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</si>
  <si>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</si>
  <si>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</si>
  <si>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</si>
  <si>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</si>
  <si>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</si>
  <si>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</si>
  <si>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</si>
  <si>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</si>
  <si>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</si>
  <si>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</si>
  <si>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</si>
  <si>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</si>
  <si>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</si>
  <si>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</si>
  <si>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</si>
  <si>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</si>
  <si>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</si>
  <si>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</si>
  <si>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</si>
  <si>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</si>
  <si>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</si>
  <si>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</si>
  <si>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</si>
  <si>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</si>
  <si>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</si>
  <si>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</si>
  <si>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</si>
  <si>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</si>
  <si>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</si>
  <si>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</si>
  <si>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</si>
  <si>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</si>
  <si>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</si>
  <si>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</si>
  <si>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</si>
  <si>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</si>
  <si>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</si>
  <si>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</si>
  <si>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</si>
  <si>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</si>
  <si>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</si>
  <si>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</si>
  <si>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</si>
  <si>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</si>
  <si>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</si>
  <si>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</si>
  <si>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</si>
  <si>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</si>
  <si>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</si>
  <si>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</si>
  <si>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</si>
  <si>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</si>
  <si>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</si>
  <si>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</si>
  <si>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</si>
  <si>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</si>
  <si>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</si>
  <si>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</si>
  <si>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</si>
  <si>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</si>
  <si>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</si>
  <si>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</si>
  <si>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</si>
  <si>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</si>
  <si>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</si>
  <si>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</si>
  <si>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</si>
  <si>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</si>
  <si>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</si>
  <si>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</si>
  <si>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</si>
  <si>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</si>
  <si>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</si>
  <si>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</si>
  <si>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</si>
  <si>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</si>
  <si>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</si>
  <si>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</si>
  <si>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</si>
  <si>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</si>
  <si>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</si>
  <si>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</si>
  <si>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</si>
  <si>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</si>
  <si>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</si>
  <si>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</si>
  <si>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</si>
  <si>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</si>
  <si>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</si>
  <si>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</si>
  <si>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</si>
  <si>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</si>
  <si>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</si>
  <si>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</si>
  <si>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</si>
  <si>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</si>
  <si>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</si>
  <si>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</si>
  <si>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</si>
  <si>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</si>
  <si>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</si>
  <si>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</si>
  <si>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</si>
  <si>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</si>
  <si>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</si>
  <si>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</si>
  <si>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</si>
  <si>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</si>
  <si>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</si>
  <si>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</si>
  <si>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</si>
  <si>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</si>
  <si>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</si>
  <si>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</si>
  <si>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</si>
  <si>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</si>
  <si>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</si>
  <si>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</si>
  <si>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</si>
  <si>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</si>
  <si>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</si>
  <si>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</si>
  <si>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</si>
  <si>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</si>
  <si>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</si>
  <si>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</si>
  <si>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</si>
  <si>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</si>
  <si>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</si>
  <si>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</si>
  <si>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</si>
  <si>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</si>
  <si>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</si>
  <si>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</si>
  <si>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</si>
  <si>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</si>
  <si>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</si>
  <si>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</si>
  <si>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</si>
  <si>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</si>
  <si>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</si>
  <si>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</si>
  <si>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</si>
  <si>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</si>
  <si>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</si>
  <si>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</si>
  <si>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</si>
  <si>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</si>
  <si>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</si>
  <si>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</si>
  <si>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</si>
  <si>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</si>
  <si>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</si>
  <si>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</si>
  <si>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</si>
  <si>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</si>
  <si>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</si>
  <si>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</si>
  <si>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</si>
  <si>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</si>
  <si>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</si>
  <si>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</si>
  <si>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</si>
  <si>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</si>
  <si>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</si>
  <si>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</si>
  <si>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</si>
  <si>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</si>
  <si>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</si>
  <si>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</si>
  <si>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</si>
  <si>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</si>
  <si>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</si>
  <si>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</si>
  <si>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</si>
  <si>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</si>
  <si>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</si>
  <si>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</si>
  <si>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</si>
  <si>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</si>
  <si>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</si>
  <si>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</si>
  <si>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</si>
  <si>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</si>
  <si>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</si>
  <si>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</si>
  <si>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</si>
  <si>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</si>
  <si>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</si>
  <si>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</si>
  <si>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</si>
  <si>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</si>
  <si>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</si>
  <si>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</si>
  <si>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</si>
  <si>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</si>
  <si>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</si>
  <si>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</si>
  <si>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</si>
  <si>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</si>
  <si>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</si>
  <si>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</si>
  <si>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</si>
  <si>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</si>
  <si>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</si>
  <si>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</si>
  <si>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</si>
  <si>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</si>
  <si>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</si>
  <si>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</si>
  <si>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</si>
  <si>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</si>
  <si>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</si>
  <si>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</si>
  <si>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</si>
  <si>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</si>
  <si>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</si>
  <si>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</si>
  <si>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</si>
  <si>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</si>
  <si>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</si>
  <si>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</si>
  <si>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</si>
  <si>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</si>
  <si>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</si>
  <si>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</si>
  <si>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</si>
  <si>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</si>
  <si>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</si>
  <si>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</si>
  <si>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</si>
  <si>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</si>
  <si>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</si>
  <si>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</si>
  <si>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</si>
  <si>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</si>
  <si>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</si>
  <si>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</si>
  <si>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</si>
  <si>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</si>
  <si>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</si>
  <si>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</si>
  <si>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</si>
  <si>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</si>
  <si>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</si>
  <si>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</si>
  <si>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</si>
  <si>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</si>
  <si>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</si>
  <si>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</si>
  <si>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</si>
  <si>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</si>
  <si>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</si>
  <si>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</si>
  <si>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</si>
  <si>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</si>
  <si>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</si>
  <si>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</si>
  <si>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</si>
  <si>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</si>
  <si>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</si>
  <si>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</si>
  <si>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</si>
  <si>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</si>
  <si>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</si>
  <si>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</si>
  <si>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ТУ ДСА України в Одеській областi</t>
  </si>
  <si>
    <t>65005.м. Одеса.вул. Бабеля 2</t>
  </si>
  <si>
    <t/>
  </si>
  <si>
    <t>Лукаш Т.В.</t>
  </si>
  <si>
    <t xml:space="preserve"> Кузьменко І.В.</t>
  </si>
  <si>
    <t>063 323 32 65</t>
  </si>
  <si>
    <t>zvit@od.court.gov.ua</t>
  </si>
  <si>
    <t>10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</si>
</sst>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v>3486</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2362</v>
      </c>
      <c r="E38" s="144"/>
      <c r="F38" s="144"/>
      <c r="G38" s="144"/>
      <c r="H38" s="145"/>
    </row>
    <row r="39" spans="1:8" ht="12.75" customHeight="1">
      <c r="A39" s="49"/>
      <c r="B39" s="51"/>
      <c r="D39" s="45"/>
      <c r="E39" s="45"/>
      <c r="F39" s="45"/>
      <c r="G39" s="45"/>
      <c r="H39" s="52"/>
    </row>
    <row r="40" spans="1:8" ht="12.75" customHeight="1">
      <c r="A40" s="49"/>
      <c r="B40" s="51" t="s">
        <v>2175</v>
      </c>
      <c r="D40" s="146" t="s">
        <v>2363</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headerFooter alignWithMargins="0">
    <oddFooter>&amp;L631CB153&amp;C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2319</v>
      </c>
      <c r="B1" s="160"/>
      <c r="C1" s="107"/>
      <c r="X1" s="109"/>
      <c r="Y1" s="114"/>
      <c r="Z1" s="114"/>
    </row>
    <row r="2" spans="1:27" s="16" customFormat="1" ht="15" customHeight="1">
      <c r="A2" s="168" t="s">
        <v>0</v>
      </c>
      <c r="B2" s="161" t="s">
        <v>1</v>
      </c>
      <c r="C2" s="92"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15"/>
      <c r="AA2" s="100"/>
    </row>
    <row r="3" spans="1:27" s="17" customFormat="1" ht="15" customHeight="1">
      <c r="A3" s="168"/>
      <c r="B3" s="161"/>
      <c r="C3" s="93"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6"/>
      <c r="Z3" s="115"/>
      <c r="AA3" s="101"/>
    </row>
    <row r="4" spans="1:27" s="17" customFormat="1" ht="30" customHeight="1">
      <c r="A4" s="168"/>
      <c r="B4" s="161"/>
      <c r="C4" s="93"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15"/>
      <c r="AA4" s="101"/>
    </row>
    <row r="5" spans="1:27" s="17" customFormat="1" ht="66" customHeight="1">
      <c r="A5" s="168"/>
      <c r="B5" s="161"/>
      <c r="C5" s="94" t="s">
        <v>2364</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15"/>
      <c r="Z5" s="115"/>
      <c r="AA5" s="101"/>
    </row>
    <row r="6" spans="1:27" s="18" customFormat="1" ht="15" customHeight="1">
      <c r="A6" s="86"/>
      <c r="B6" s="85"/>
      <c r="C6" s="95"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9" t="s">
        <v>428</v>
      </c>
      <c r="B7" s="170"/>
      <c r="C7" s="99"/>
      <c r="D7" s="4"/>
      <c r="E7" s="4"/>
      <c r="F7" s="4"/>
      <c r="G7" s="4"/>
      <c r="H7" s="4"/>
      <c r="I7" s="4"/>
      <c r="J7" s="4"/>
      <c r="K7" s="4"/>
      <c r="L7" s="4"/>
      <c r="M7" s="4"/>
      <c r="N7" s="4"/>
      <c r="O7" s="4"/>
      <c r="P7" s="4"/>
      <c r="Q7" s="4"/>
      <c r="R7" s="4"/>
      <c r="S7" s="4"/>
      <c r="T7" s="4"/>
      <c r="U7" s="4"/>
      <c r="V7" s="4"/>
      <c r="W7" s="4"/>
      <c r="X7" s="25"/>
      <c r="Y7" s="117"/>
      <c r="Z7" s="117"/>
    </row>
    <row r="8" spans="1:24" ht="12.75">
      <c r="A8" s="164" t="s">
        <v>2209</v>
      </c>
      <c r="B8" s="165"/>
      <c r="C8" s="96"/>
      <c r="D8" s="32">
        <f>SUM(E8:H8)</f>
        <v>12</v>
      </c>
      <c r="E8" s="32">
        <f>SUM(E9:E446)</f>
        <v>2</v>
      </c>
      <c r="F8" s="32">
        <f>SUM(F9:F446)</f>
        <v>0</v>
      </c>
      <c r="G8" s="32">
        <f>SUM(G9:G446)</f>
        <v>9</v>
      </c>
      <c r="H8" s="32">
        <f>SUM(H9:H446)</f>
        <v>1</v>
      </c>
      <c r="I8" s="32">
        <f>SUM(J8:M8)</f>
        <v>318</v>
      </c>
      <c r="J8" s="32">
        <f>SUM(J9:J446)</f>
        <v>82</v>
      </c>
      <c r="K8" s="32">
        <f>SUM(K9:K446)</f>
        <v>1</v>
      </c>
      <c r="L8" s="32">
        <f>SUM(L9:L446)</f>
        <v>220</v>
      </c>
      <c r="M8" s="32">
        <f>SUM(M9:M446)</f>
        <v>15</v>
      </c>
      <c r="N8" s="32">
        <f>SUM(O8:R8)</f>
        <v>203</v>
      </c>
      <c r="O8" s="32">
        <f>SUM(O9:O446)</f>
        <v>84</v>
      </c>
      <c r="P8" s="32">
        <f>SUM(P9:P446)</f>
        <v>1</v>
      </c>
      <c r="Q8" s="32">
        <f>SUM(Q9:Q446)</f>
        <v>116</v>
      </c>
      <c r="R8" s="32">
        <f>SUM(R9:R446)</f>
        <v>2</v>
      </c>
      <c r="S8" s="32">
        <f>SUM(T8:W8)</f>
        <v>127</v>
      </c>
      <c r="T8" s="32">
        <f>SUM(T9:T446)</f>
        <v>0</v>
      </c>
      <c r="U8" s="32">
        <f>SUM(U9:U446)</f>
        <v>0</v>
      </c>
      <c r="V8" s="32">
        <f>SUM(V9:V446)</f>
        <v>113</v>
      </c>
      <c r="W8" s="32">
        <f>SUM(W9:W446)</f>
        <v>14</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c r="A10" s="87">
        <v>411010102</v>
      </c>
      <c r="B10" s="30" t="s">
        <v>14</v>
      </c>
      <c r="C10" s="97"/>
      <c r="D10" s="6"/>
      <c r="E10" s="6"/>
      <c r="F10" s="6"/>
      <c r="G10" s="6"/>
      <c r="H10" s="6"/>
      <c r="I10" s="6">
        <v>2</v>
      </c>
      <c r="J10" s="6"/>
      <c r="K10" s="6"/>
      <c r="L10" s="6"/>
      <c r="M10" s="6">
        <v>2</v>
      </c>
      <c r="N10" s="6"/>
      <c r="O10" s="6"/>
      <c r="P10" s="6"/>
      <c r="Q10" s="6"/>
      <c r="R10" s="6"/>
      <c r="S10" s="6">
        <v>2</v>
      </c>
      <c r="T10" s="6"/>
      <c r="U10" s="6"/>
      <c r="V10" s="6"/>
      <c r="W10" s="6">
        <v>2</v>
      </c>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c r="E12" s="6"/>
      <c r="F12" s="6"/>
      <c r="G12" s="6"/>
      <c r="H12" s="6"/>
      <c r="I12" s="6">
        <v>9</v>
      </c>
      <c r="J12" s="6"/>
      <c r="K12" s="6"/>
      <c r="L12" s="6"/>
      <c r="M12" s="6">
        <v>9</v>
      </c>
      <c r="N12" s="6">
        <v>2</v>
      </c>
      <c r="O12" s="6"/>
      <c r="P12" s="6"/>
      <c r="Q12" s="6"/>
      <c r="R12" s="6">
        <v>2</v>
      </c>
      <c r="S12" s="6">
        <v>7</v>
      </c>
      <c r="T12" s="6"/>
      <c r="U12" s="6"/>
      <c r="V12" s="6"/>
      <c r="W12" s="6">
        <v>7</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8</v>
      </c>
      <c r="E17" s="40">
        <v>2</v>
      </c>
      <c r="F17" s="40"/>
      <c r="G17" s="40">
        <v>6</v>
      </c>
      <c r="H17" s="40"/>
      <c r="I17" s="40">
        <v>73</v>
      </c>
      <c r="J17" s="40">
        <v>9</v>
      </c>
      <c r="K17" s="40"/>
      <c r="L17" s="40">
        <v>64</v>
      </c>
      <c r="M17" s="40"/>
      <c r="N17" s="40">
        <v>38</v>
      </c>
      <c r="O17" s="40">
        <v>11</v>
      </c>
      <c r="P17" s="40"/>
      <c r="Q17" s="40">
        <v>27</v>
      </c>
      <c r="R17" s="40"/>
      <c r="S17" s="40">
        <v>43</v>
      </c>
      <c r="T17" s="40"/>
      <c r="U17" s="40"/>
      <c r="V17" s="40">
        <v>43</v>
      </c>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c r="A19" s="88">
        <v>411010111</v>
      </c>
      <c r="B19" s="42" t="s">
        <v>2163</v>
      </c>
      <c r="C19" s="97"/>
      <c r="D19" s="40"/>
      <c r="E19" s="40"/>
      <c r="F19" s="40"/>
      <c r="G19" s="40"/>
      <c r="H19" s="40"/>
      <c r="I19" s="40">
        <v>9</v>
      </c>
      <c r="J19" s="40"/>
      <c r="K19" s="40"/>
      <c r="L19" s="40">
        <v>8</v>
      </c>
      <c r="M19" s="40">
        <v>1</v>
      </c>
      <c r="N19" s="40"/>
      <c r="O19" s="40"/>
      <c r="P19" s="40"/>
      <c r="Q19" s="40"/>
      <c r="R19" s="40"/>
      <c r="S19" s="40">
        <v>9</v>
      </c>
      <c r="T19" s="40"/>
      <c r="U19" s="40"/>
      <c r="V19" s="40">
        <v>8</v>
      </c>
      <c r="W19" s="40">
        <v>1</v>
      </c>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c r="E21" s="40"/>
      <c r="F21" s="40"/>
      <c r="G21" s="40"/>
      <c r="H21" s="40"/>
      <c r="I21" s="40">
        <v>5</v>
      </c>
      <c r="J21" s="40"/>
      <c r="K21" s="40">
        <v>1</v>
      </c>
      <c r="L21" s="40">
        <v>3</v>
      </c>
      <c r="M21" s="40">
        <v>1</v>
      </c>
      <c r="N21" s="40">
        <v>1</v>
      </c>
      <c r="O21" s="40"/>
      <c r="P21" s="40">
        <v>1</v>
      </c>
      <c r="Q21" s="40"/>
      <c r="R21" s="40"/>
      <c r="S21" s="40">
        <v>4</v>
      </c>
      <c r="T21" s="40"/>
      <c r="U21" s="40"/>
      <c r="V21" s="40">
        <v>3</v>
      </c>
      <c r="W21" s="40">
        <v>1</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c r="E27" s="40"/>
      <c r="F27" s="40"/>
      <c r="G27" s="40"/>
      <c r="H27" s="40"/>
      <c r="I27" s="40">
        <v>3</v>
      </c>
      <c r="J27" s="40">
        <v>1</v>
      </c>
      <c r="K27" s="40"/>
      <c r="L27" s="40">
        <v>2</v>
      </c>
      <c r="M27" s="40"/>
      <c r="N27" s="40">
        <v>2</v>
      </c>
      <c r="O27" s="40">
        <v>1</v>
      </c>
      <c r="P27" s="40"/>
      <c r="Q27" s="40">
        <v>1</v>
      </c>
      <c r="R27" s="40"/>
      <c r="S27" s="40">
        <v>1</v>
      </c>
      <c r="T27" s="40"/>
      <c r="U27" s="40"/>
      <c r="V27" s="40">
        <v>1</v>
      </c>
      <c r="W27" s="40"/>
      <c r="X27" s="39">
        <v>765</v>
      </c>
      <c r="Y27" s="103"/>
      <c r="Z27" s="103"/>
    </row>
    <row r="28" spans="1:26" s="41" customFormat="1" ht="12.75">
      <c r="A28" s="88">
        <v>411010208</v>
      </c>
      <c r="B28" s="42" t="s">
        <v>29</v>
      </c>
      <c r="C28" s="97"/>
      <c r="D28" s="40"/>
      <c r="E28" s="40"/>
      <c r="F28" s="40"/>
      <c r="G28" s="40"/>
      <c r="H28" s="40"/>
      <c r="I28" s="40">
        <v>1</v>
      </c>
      <c r="J28" s="40"/>
      <c r="K28" s="40"/>
      <c r="L28" s="40">
        <v>1</v>
      </c>
      <c r="M28" s="40"/>
      <c r="N28" s="40">
        <v>1</v>
      </c>
      <c r="O28" s="40"/>
      <c r="P28" s="40"/>
      <c r="Q28" s="40">
        <v>1</v>
      </c>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c r="E31" s="40"/>
      <c r="F31" s="40"/>
      <c r="G31" s="40"/>
      <c r="H31" s="40"/>
      <c r="I31" s="40">
        <v>16</v>
      </c>
      <c r="J31" s="40">
        <v>10</v>
      </c>
      <c r="K31" s="40"/>
      <c r="L31" s="40">
        <v>6</v>
      </c>
      <c r="M31" s="40"/>
      <c r="N31" s="40">
        <v>13</v>
      </c>
      <c r="O31" s="40">
        <v>10</v>
      </c>
      <c r="P31" s="40"/>
      <c r="Q31" s="40">
        <v>3</v>
      </c>
      <c r="R31" s="40"/>
      <c r="S31" s="40">
        <v>3</v>
      </c>
      <c r="T31" s="40"/>
      <c r="U31" s="40"/>
      <c r="V31" s="40">
        <v>3</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c r="E66" s="40"/>
      <c r="F66" s="40"/>
      <c r="G66" s="40"/>
      <c r="H66" s="40"/>
      <c r="I66" s="40">
        <v>1</v>
      </c>
      <c r="J66" s="40"/>
      <c r="K66" s="40"/>
      <c r="L66" s="40"/>
      <c r="M66" s="40">
        <v>1</v>
      </c>
      <c r="N66" s="40"/>
      <c r="O66" s="40"/>
      <c r="P66" s="40"/>
      <c r="Q66" s="40"/>
      <c r="R66" s="40"/>
      <c r="S66" s="40">
        <v>1</v>
      </c>
      <c r="T66" s="40"/>
      <c r="U66" s="40"/>
      <c r="V66" s="40"/>
      <c r="W66" s="40">
        <v>1</v>
      </c>
      <c r="X66" s="39">
        <v>878</v>
      </c>
      <c r="Y66" s="103"/>
      <c r="Z66" s="103"/>
    </row>
    <row r="67" spans="1:26" s="41" customFormat="1" ht="12.75">
      <c r="A67" s="88">
        <v>411010403</v>
      </c>
      <c r="B67" s="42" t="s">
        <v>66</v>
      </c>
      <c r="C67" s="97"/>
      <c r="D67" s="40"/>
      <c r="E67" s="40"/>
      <c r="F67" s="40"/>
      <c r="G67" s="40"/>
      <c r="H67" s="40"/>
      <c r="I67" s="40">
        <v>1</v>
      </c>
      <c r="J67" s="40"/>
      <c r="K67" s="40"/>
      <c r="L67" s="40">
        <v>1</v>
      </c>
      <c r="M67" s="40"/>
      <c r="N67" s="40"/>
      <c r="O67" s="40"/>
      <c r="P67" s="40"/>
      <c r="Q67" s="40"/>
      <c r="R67" s="40"/>
      <c r="S67" s="40">
        <v>1</v>
      </c>
      <c r="T67" s="40"/>
      <c r="U67" s="40"/>
      <c r="V67" s="40">
        <v>1</v>
      </c>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c r="E106" s="40"/>
      <c r="F106" s="40"/>
      <c r="G106" s="40"/>
      <c r="H106" s="40"/>
      <c r="I106" s="40">
        <v>57</v>
      </c>
      <c r="J106" s="40">
        <v>8</v>
      </c>
      <c r="K106" s="40"/>
      <c r="L106" s="40">
        <v>49</v>
      </c>
      <c r="M106" s="40"/>
      <c r="N106" s="40">
        <v>36</v>
      </c>
      <c r="O106" s="40">
        <v>8</v>
      </c>
      <c r="P106" s="40"/>
      <c r="Q106" s="40">
        <v>28</v>
      </c>
      <c r="R106" s="40"/>
      <c r="S106" s="40">
        <v>21</v>
      </c>
      <c r="T106" s="40"/>
      <c r="U106" s="40"/>
      <c r="V106" s="40">
        <v>21</v>
      </c>
      <c r="W106" s="40"/>
      <c r="X106" s="39">
        <v>400</v>
      </c>
      <c r="Y106" s="103"/>
      <c r="Z106" s="103"/>
    </row>
    <row r="107" spans="1:26" s="41" customFormat="1" ht="12.75">
      <c r="A107" s="88">
        <v>411010602</v>
      </c>
      <c r="B107" s="42" t="s">
        <v>105</v>
      </c>
      <c r="C107" s="97"/>
      <c r="D107" s="40"/>
      <c r="E107" s="40"/>
      <c r="F107" s="40"/>
      <c r="G107" s="40"/>
      <c r="H107" s="40"/>
      <c r="I107" s="40">
        <v>3</v>
      </c>
      <c r="J107" s="40"/>
      <c r="K107" s="40"/>
      <c r="L107" s="40">
        <v>3</v>
      </c>
      <c r="M107" s="40"/>
      <c r="N107" s="40">
        <v>1</v>
      </c>
      <c r="O107" s="40"/>
      <c r="P107" s="40"/>
      <c r="Q107" s="40">
        <v>1</v>
      </c>
      <c r="R107" s="40"/>
      <c r="S107" s="40">
        <v>2</v>
      </c>
      <c r="T107" s="40"/>
      <c r="U107" s="40"/>
      <c r="V107" s="40">
        <v>2</v>
      </c>
      <c r="W107" s="40"/>
      <c r="X107" s="39">
        <v>481</v>
      </c>
      <c r="Y107" s="103"/>
      <c r="Z107" s="103"/>
    </row>
    <row r="108" spans="1:26" s="41" customFormat="1" ht="12.75">
      <c r="A108" s="88">
        <v>411010603</v>
      </c>
      <c r="B108" s="42" t="s">
        <v>106</v>
      </c>
      <c r="C108" s="97"/>
      <c r="D108" s="40"/>
      <c r="E108" s="40"/>
      <c r="F108" s="40"/>
      <c r="G108" s="40"/>
      <c r="H108" s="40"/>
      <c r="I108" s="40">
        <v>2</v>
      </c>
      <c r="J108" s="40"/>
      <c r="K108" s="40"/>
      <c r="L108" s="40">
        <v>2</v>
      </c>
      <c r="M108" s="40"/>
      <c r="N108" s="40"/>
      <c r="O108" s="40"/>
      <c r="P108" s="40"/>
      <c r="Q108" s="40"/>
      <c r="R108" s="40"/>
      <c r="S108" s="40">
        <v>2</v>
      </c>
      <c r="T108" s="40"/>
      <c r="U108" s="40"/>
      <c r="V108" s="40">
        <v>2</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c r="A112" s="88">
        <v>411010607</v>
      </c>
      <c r="B112" s="42" t="s">
        <v>110</v>
      </c>
      <c r="C112" s="97"/>
      <c r="D112" s="40"/>
      <c r="E112" s="40"/>
      <c r="F112" s="40"/>
      <c r="G112" s="40"/>
      <c r="H112" s="40"/>
      <c r="I112" s="40">
        <v>3</v>
      </c>
      <c r="J112" s="40"/>
      <c r="K112" s="40"/>
      <c r="L112" s="40">
        <v>2</v>
      </c>
      <c r="M112" s="40">
        <v>1</v>
      </c>
      <c r="N112" s="40"/>
      <c r="O112" s="40"/>
      <c r="P112" s="40"/>
      <c r="Q112" s="40"/>
      <c r="R112" s="40"/>
      <c r="S112" s="40">
        <v>3</v>
      </c>
      <c r="T112" s="40"/>
      <c r="U112" s="40"/>
      <c r="V112" s="40">
        <v>2</v>
      </c>
      <c r="W112" s="40">
        <v>1</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c r="E201" s="40"/>
      <c r="F201" s="40"/>
      <c r="G201" s="40"/>
      <c r="H201" s="40"/>
      <c r="I201" s="40">
        <v>6</v>
      </c>
      <c r="J201" s="40">
        <v>1</v>
      </c>
      <c r="K201" s="40"/>
      <c r="L201" s="40">
        <v>5</v>
      </c>
      <c r="M201" s="40"/>
      <c r="N201" s="40">
        <v>5</v>
      </c>
      <c r="O201" s="40">
        <v>1</v>
      </c>
      <c r="P201" s="40"/>
      <c r="Q201" s="40">
        <v>4</v>
      </c>
      <c r="R201" s="40"/>
      <c r="S201" s="40">
        <v>1</v>
      </c>
      <c r="T201" s="40"/>
      <c r="U201" s="40"/>
      <c r="V201" s="40">
        <v>1</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c r="E235" s="40"/>
      <c r="F235" s="40"/>
      <c r="G235" s="40"/>
      <c r="H235" s="40"/>
      <c r="I235" s="40">
        <v>2</v>
      </c>
      <c r="J235" s="40"/>
      <c r="K235" s="40"/>
      <c r="L235" s="40">
        <v>2</v>
      </c>
      <c r="M235" s="40"/>
      <c r="N235" s="40">
        <v>1</v>
      </c>
      <c r="O235" s="40"/>
      <c r="P235" s="40"/>
      <c r="Q235" s="40">
        <v>1</v>
      </c>
      <c r="R235" s="40"/>
      <c r="S235" s="40">
        <v>1</v>
      </c>
      <c r="T235" s="40"/>
      <c r="U235" s="40"/>
      <c r="V235" s="40">
        <v>1</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c r="E238" s="40"/>
      <c r="F238" s="40"/>
      <c r="G238" s="40"/>
      <c r="H238" s="40"/>
      <c r="I238" s="40">
        <v>2</v>
      </c>
      <c r="J238" s="40">
        <v>1</v>
      </c>
      <c r="K238" s="40"/>
      <c r="L238" s="40">
        <v>1</v>
      </c>
      <c r="M238" s="40"/>
      <c r="N238" s="40">
        <v>2</v>
      </c>
      <c r="O238" s="40">
        <v>1</v>
      </c>
      <c r="P238" s="40"/>
      <c r="Q238" s="40">
        <v>1</v>
      </c>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c r="E247" s="40"/>
      <c r="F247" s="40"/>
      <c r="G247" s="40"/>
      <c r="H247" s="40"/>
      <c r="I247" s="40">
        <v>2</v>
      </c>
      <c r="J247" s="40">
        <v>1</v>
      </c>
      <c r="K247" s="40"/>
      <c r="L247" s="40">
        <v>1</v>
      </c>
      <c r="M247" s="40"/>
      <c r="N247" s="40">
        <v>1</v>
      </c>
      <c r="O247" s="40">
        <v>1</v>
      </c>
      <c r="P247" s="40"/>
      <c r="Q247" s="40"/>
      <c r="R247" s="40"/>
      <c r="S247" s="40">
        <v>1</v>
      </c>
      <c r="T247" s="40"/>
      <c r="U247" s="40"/>
      <c r="V247" s="40">
        <v>1</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c r="E262" s="40"/>
      <c r="F262" s="40"/>
      <c r="G262" s="40"/>
      <c r="H262" s="40"/>
      <c r="I262" s="40">
        <v>6</v>
      </c>
      <c r="J262" s="40"/>
      <c r="K262" s="40"/>
      <c r="L262" s="40">
        <v>6</v>
      </c>
      <c r="M262" s="40"/>
      <c r="N262" s="40">
        <v>3</v>
      </c>
      <c r="O262" s="40"/>
      <c r="P262" s="40"/>
      <c r="Q262" s="40">
        <v>3</v>
      </c>
      <c r="R262" s="40"/>
      <c r="S262" s="40">
        <v>3</v>
      </c>
      <c r="T262" s="40"/>
      <c r="U262" s="40"/>
      <c r="V262" s="40">
        <v>3</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c r="E264" s="40"/>
      <c r="F264" s="40"/>
      <c r="G264" s="40"/>
      <c r="H264" s="40"/>
      <c r="I264" s="40">
        <v>76</v>
      </c>
      <c r="J264" s="40">
        <v>39</v>
      </c>
      <c r="K264" s="40"/>
      <c r="L264" s="40">
        <v>37</v>
      </c>
      <c r="M264" s="40"/>
      <c r="N264" s="40">
        <v>74</v>
      </c>
      <c r="O264" s="40">
        <v>39</v>
      </c>
      <c r="P264" s="40"/>
      <c r="Q264" s="40">
        <v>35</v>
      </c>
      <c r="R264" s="40"/>
      <c r="S264" s="40">
        <v>2</v>
      </c>
      <c r="T264" s="40"/>
      <c r="U264" s="40"/>
      <c r="V264" s="40">
        <v>2</v>
      </c>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c r="E307" s="40"/>
      <c r="F307" s="40"/>
      <c r="G307" s="40"/>
      <c r="H307" s="40"/>
      <c r="I307" s="40">
        <v>1</v>
      </c>
      <c r="J307" s="40"/>
      <c r="K307" s="40"/>
      <c r="L307" s="40">
        <v>1</v>
      </c>
      <c r="M307" s="40"/>
      <c r="N307" s="40"/>
      <c r="O307" s="40"/>
      <c r="P307" s="40"/>
      <c r="Q307" s="40"/>
      <c r="R307" s="40"/>
      <c r="S307" s="40">
        <v>1</v>
      </c>
      <c r="T307" s="40"/>
      <c r="U307" s="40"/>
      <c r="V307" s="40">
        <v>1</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c r="A312" s="88">
        <v>411011513</v>
      </c>
      <c r="B312" s="42" t="s">
        <v>300</v>
      </c>
      <c r="C312" s="97"/>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312</v>
      </c>
      <c r="C325" s="97"/>
      <c r="D325" s="40"/>
      <c r="E325" s="40"/>
      <c r="F325" s="40"/>
      <c r="G325" s="40"/>
      <c r="H325" s="40"/>
      <c r="I325" s="40">
        <v>1</v>
      </c>
      <c r="J325" s="40"/>
      <c r="K325" s="40"/>
      <c r="L325" s="40">
        <v>1</v>
      </c>
      <c r="M325" s="40"/>
      <c r="N325" s="40">
        <v>1</v>
      </c>
      <c r="O325" s="40"/>
      <c r="P325" s="40"/>
      <c r="Q325" s="40">
        <v>1</v>
      </c>
      <c r="R325" s="40"/>
      <c r="S325" s="40"/>
      <c r="T325" s="40"/>
      <c r="U325" s="40"/>
      <c r="V325" s="40"/>
      <c r="W325" s="40"/>
      <c r="X325" s="39">
        <v>617</v>
      </c>
      <c r="Y325" s="103"/>
      <c r="Z325" s="103"/>
    </row>
    <row r="326" spans="1:26" s="41" customFormat="1" ht="25.5">
      <c r="A326" s="88">
        <v>411011527</v>
      </c>
      <c r="B326" s="42" t="s">
        <v>313</v>
      </c>
      <c r="C326" s="97"/>
      <c r="D326" s="40"/>
      <c r="E326" s="40"/>
      <c r="F326" s="40"/>
      <c r="G326" s="40"/>
      <c r="H326" s="40"/>
      <c r="I326" s="40">
        <v>10</v>
      </c>
      <c r="J326" s="40">
        <v>8</v>
      </c>
      <c r="K326" s="40"/>
      <c r="L326" s="40">
        <v>2</v>
      </c>
      <c r="M326" s="40"/>
      <c r="N326" s="40">
        <v>10</v>
      </c>
      <c r="O326" s="40">
        <v>8</v>
      </c>
      <c r="P326" s="40"/>
      <c r="Q326" s="40">
        <v>2</v>
      </c>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381</v>
      </c>
      <c r="C397" s="97"/>
      <c r="D397" s="40">
        <v>2</v>
      </c>
      <c r="E397" s="40"/>
      <c r="F397" s="40"/>
      <c r="G397" s="40">
        <v>2</v>
      </c>
      <c r="H397" s="40"/>
      <c r="I397" s="40">
        <v>9</v>
      </c>
      <c r="J397" s="40"/>
      <c r="K397" s="40"/>
      <c r="L397" s="40">
        <v>9</v>
      </c>
      <c r="M397" s="40"/>
      <c r="N397" s="40">
        <v>4</v>
      </c>
      <c r="O397" s="40"/>
      <c r="P397" s="40"/>
      <c r="Q397" s="40">
        <v>4</v>
      </c>
      <c r="R397" s="40"/>
      <c r="S397" s="40">
        <v>7</v>
      </c>
      <c r="T397" s="40"/>
      <c r="U397" s="40"/>
      <c r="V397" s="40">
        <v>7</v>
      </c>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c r="A400" s="88">
        <v>411011904</v>
      </c>
      <c r="B400" s="42" t="s">
        <v>384</v>
      </c>
      <c r="C400" s="97"/>
      <c r="D400" s="40"/>
      <c r="E400" s="40"/>
      <c r="F400" s="40"/>
      <c r="G400" s="40"/>
      <c r="H400" s="40"/>
      <c r="I400" s="40">
        <v>1</v>
      </c>
      <c r="J400" s="40">
        <v>1</v>
      </c>
      <c r="K400" s="40"/>
      <c r="L400" s="40"/>
      <c r="M400" s="40"/>
      <c r="N400" s="40">
        <v>1</v>
      </c>
      <c r="O400" s="40">
        <v>1</v>
      </c>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11</v>
      </c>
      <c r="J402" s="40">
        <v>1</v>
      </c>
      <c r="K402" s="40"/>
      <c r="L402" s="40">
        <v>10</v>
      </c>
      <c r="M402" s="40"/>
      <c r="N402" s="40">
        <v>4</v>
      </c>
      <c r="O402" s="40">
        <v>1</v>
      </c>
      <c r="P402" s="40"/>
      <c r="Q402" s="40">
        <v>3</v>
      </c>
      <c r="R402" s="40"/>
      <c r="S402" s="40">
        <v>7</v>
      </c>
      <c r="T402" s="40"/>
      <c r="U402" s="40"/>
      <c r="V402" s="40">
        <v>7</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c r="A408" s="88">
        <v>411011912</v>
      </c>
      <c r="B408" s="42" t="s">
        <v>392</v>
      </c>
      <c r="C408" s="97"/>
      <c r="D408" s="40"/>
      <c r="E408" s="40"/>
      <c r="F408" s="40"/>
      <c r="G408" s="40"/>
      <c r="H408" s="40"/>
      <c r="I408" s="40">
        <v>2</v>
      </c>
      <c r="J408" s="40">
        <v>2</v>
      </c>
      <c r="K408" s="40"/>
      <c r="L408" s="40"/>
      <c r="M408" s="40"/>
      <c r="N408" s="40">
        <v>2</v>
      </c>
      <c r="O408" s="40">
        <v>2</v>
      </c>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c r="A423" s="88">
        <v>411011927</v>
      </c>
      <c r="B423" s="42" t="s">
        <v>407</v>
      </c>
      <c r="C423" s="97"/>
      <c r="D423" s="40">
        <v>1</v>
      </c>
      <c r="E423" s="40"/>
      <c r="F423" s="40"/>
      <c r="G423" s="40">
        <v>1</v>
      </c>
      <c r="H423" s="40"/>
      <c r="I423" s="40"/>
      <c r="J423" s="40"/>
      <c r="K423" s="40"/>
      <c r="L423" s="40"/>
      <c r="M423" s="40"/>
      <c r="N423" s="40"/>
      <c r="O423" s="40"/>
      <c r="P423" s="40"/>
      <c r="Q423" s="40"/>
      <c r="R423" s="40"/>
      <c r="S423" s="40">
        <v>1</v>
      </c>
      <c r="T423" s="40"/>
      <c r="U423" s="40"/>
      <c r="V423" s="40">
        <v>1</v>
      </c>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c r="A435" s="88">
        <v>411012004</v>
      </c>
      <c r="B435" s="42" t="s">
        <v>418</v>
      </c>
      <c r="C435" s="97"/>
      <c r="D435" s="40"/>
      <c r="E435" s="40"/>
      <c r="F435" s="40"/>
      <c r="G435" s="40"/>
      <c r="H435" s="40"/>
      <c r="I435" s="40">
        <v>4</v>
      </c>
      <c r="J435" s="40"/>
      <c r="K435" s="40"/>
      <c r="L435" s="40">
        <v>4</v>
      </c>
      <c r="M435" s="40"/>
      <c r="N435" s="40">
        <v>1</v>
      </c>
      <c r="O435" s="40"/>
      <c r="P435" s="40"/>
      <c r="Q435" s="40">
        <v>1</v>
      </c>
      <c r="R435" s="40"/>
      <c r="S435" s="40">
        <v>3</v>
      </c>
      <c r="T435" s="40"/>
      <c r="U435" s="40"/>
      <c r="V435" s="40">
        <v>3</v>
      </c>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6"/>
      <c r="D508" s="32">
        <f>SUM(E508:H508)</f>
        <v>18</v>
      </c>
      <c r="E508" s="32">
        <f>SUM(E509:E538)</f>
        <v>0</v>
      </c>
      <c r="F508" s="32">
        <f>SUM(F509:F538)</f>
        <v>0</v>
      </c>
      <c r="G508" s="32">
        <f>SUM(G509:G538)</f>
        <v>18</v>
      </c>
      <c r="H508" s="32">
        <f>SUM(H509:H538)</f>
        <v>0</v>
      </c>
      <c r="I508" s="32">
        <f>SUM(J508:M508)</f>
        <v>155</v>
      </c>
      <c r="J508" s="32">
        <f>SUM(J509:J538)</f>
        <v>19</v>
      </c>
      <c r="K508" s="32">
        <f>SUM(K509:K538)</f>
        <v>0</v>
      </c>
      <c r="L508" s="32">
        <f>SUM(L509:L538)</f>
        <v>136</v>
      </c>
      <c r="M508" s="32">
        <f>SUM(M509:M538)</f>
        <v>0</v>
      </c>
      <c r="N508" s="32">
        <f>SUM(O508:R508)</f>
        <v>173</v>
      </c>
      <c r="O508" s="32">
        <f>SUM(O509:O538)</f>
        <v>19</v>
      </c>
      <c r="P508" s="32">
        <f>SUM(P509:P538)</f>
        <v>0</v>
      </c>
      <c r="Q508" s="32">
        <f>SUM(Q509:Q538)</f>
        <v>154</v>
      </c>
      <c r="R508" s="32">
        <f>SUM(R509:R538)</f>
        <v>0</v>
      </c>
      <c r="S508" s="32">
        <f>SUM(T508:W508)</f>
        <v>0</v>
      </c>
      <c r="T508" s="32">
        <f>SUM(T509:T538)</f>
        <v>0</v>
      </c>
      <c r="U508" s="32">
        <f>SUM(U509:U538)</f>
        <v>0</v>
      </c>
      <c r="V508" s="32">
        <f>SUM(V509:V538)</f>
        <v>0</v>
      </c>
      <c r="W508" s="32">
        <f>SUM(W509:W538)</f>
        <v>0</v>
      </c>
      <c r="X508" s="33" t="s">
        <v>1916</v>
      </c>
    </row>
    <row r="509" spans="1:24" ht="12.75">
      <c r="A509" s="87">
        <v>421010000</v>
      </c>
      <c r="B509" s="30" t="s">
        <v>483</v>
      </c>
      <c r="C509" s="97"/>
      <c r="D509" s="6">
        <v>9</v>
      </c>
      <c r="E509" s="6"/>
      <c r="F509" s="6"/>
      <c r="G509" s="6">
        <v>9</v>
      </c>
      <c r="H509" s="6"/>
      <c r="I509" s="6">
        <v>132</v>
      </c>
      <c r="J509" s="6">
        <v>19</v>
      </c>
      <c r="K509" s="6"/>
      <c r="L509" s="6">
        <v>113</v>
      </c>
      <c r="M509" s="6"/>
      <c r="N509" s="6">
        <v>141</v>
      </c>
      <c r="O509" s="6">
        <v>19</v>
      </c>
      <c r="P509" s="6"/>
      <c r="Q509" s="6">
        <v>122</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c r="A519" s="87">
        <v>421100010</v>
      </c>
      <c r="B519" s="30" t="s">
        <v>493</v>
      </c>
      <c r="C519" s="97"/>
      <c r="D519" s="6">
        <v>9</v>
      </c>
      <c r="E519" s="6"/>
      <c r="F519" s="6"/>
      <c r="G519" s="6">
        <v>9</v>
      </c>
      <c r="H519" s="6"/>
      <c r="I519" s="6">
        <v>20</v>
      </c>
      <c r="J519" s="6"/>
      <c r="K519" s="6"/>
      <c r="L519" s="6">
        <v>20</v>
      </c>
      <c r="M519" s="6"/>
      <c r="N519" s="6">
        <v>29</v>
      </c>
      <c r="O519" s="6"/>
      <c r="P519" s="6"/>
      <c r="Q519" s="6">
        <v>29</v>
      </c>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2</v>
      </c>
      <c r="J535" s="40"/>
      <c r="K535" s="40"/>
      <c r="L535" s="40">
        <v>2</v>
      </c>
      <c r="M535" s="40"/>
      <c r="N535" s="40">
        <v>2</v>
      </c>
      <c r="O535" s="40"/>
      <c r="P535" s="40"/>
      <c r="Q535" s="40">
        <v>2</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2</v>
      </c>
      <c r="J539" s="32">
        <v>1</v>
      </c>
      <c r="K539" s="32"/>
      <c r="L539" s="32">
        <v>1</v>
      </c>
      <c r="M539" s="32"/>
      <c r="N539" s="32">
        <v>2</v>
      </c>
      <c r="O539" s="32">
        <v>1</v>
      </c>
      <c r="P539" s="32"/>
      <c r="Q539" s="32">
        <v>1</v>
      </c>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v>37</v>
      </c>
      <c r="J541" s="32"/>
      <c r="K541" s="32"/>
      <c r="L541" s="32">
        <v>34</v>
      </c>
      <c r="M541" s="32">
        <v>3</v>
      </c>
      <c r="N541" s="32">
        <v>37</v>
      </c>
      <c r="O541" s="32"/>
      <c r="P541" s="32"/>
      <c r="Q541" s="32">
        <v>34</v>
      </c>
      <c r="R541" s="32">
        <v>3</v>
      </c>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v>6</v>
      </c>
      <c r="J548" s="32">
        <v>1</v>
      </c>
      <c r="K548" s="32"/>
      <c r="L548" s="32">
        <v>5</v>
      </c>
      <c r="M548" s="32"/>
      <c r="N548" s="32">
        <v>6</v>
      </c>
      <c r="O548" s="32">
        <v>1</v>
      </c>
      <c r="P548" s="32"/>
      <c r="Q548" s="32">
        <v>5</v>
      </c>
      <c r="R548" s="32"/>
      <c r="S548" s="32"/>
      <c r="T548" s="32"/>
      <c r="U548" s="32"/>
      <c r="V548" s="32"/>
      <c r="W548" s="32"/>
      <c r="X548" s="34">
        <v>120</v>
      </c>
    </row>
    <row r="549" spans="1:24" ht="12.75">
      <c r="A549" s="90">
        <v>600120000</v>
      </c>
      <c r="B549" s="35" t="s">
        <v>2330</v>
      </c>
      <c r="C549" s="96"/>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98"/>
      <c r="D551" s="7">
        <f>SUM(E551:H551)</f>
        <v>30</v>
      </c>
      <c r="E551" s="7">
        <f>SUM(E8,E447,E508,E539:E550)</f>
        <v>2</v>
      </c>
      <c r="F551" s="7">
        <f>SUM(F8,F447,F508,F539:F550)</f>
        <v>0</v>
      </c>
      <c r="G551" s="7">
        <f>SUM(G8,G447,G508,G539:G550)</f>
        <v>27</v>
      </c>
      <c r="H551" s="7">
        <f>SUM(H8,H447,H508,H539:H550)</f>
        <v>1</v>
      </c>
      <c r="I551" s="7">
        <f>SUM(J551:M551)</f>
        <v>520</v>
      </c>
      <c r="J551" s="7">
        <f>SUM(J8,J447,J508,J539:J550)</f>
        <v>103</v>
      </c>
      <c r="K551" s="7">
        <f>SUM(K8,K447,K508,K539:K550)</f>
        <v>1</v>
      </c>
      <c r="L551" s="7">
        <f>SUM(L8,L447,L508,L539:L550)</f>
        <v>398</v>
      </c>
      <c r="M551" s="7">
        <f>SUM(M8,M447,M508,M539:M550)</f>
        <v>18</v>
      </c>
      <c r="N551" s="7">
        <f>SUM(O551:R551)</f>
        <v>423</v>
      </c>
      <c r="O551" s="7">
        <f>SUM(O8,O447,O508,O539:O550)</f>
        <v>105</v>
      </c>
      <c r="P551" s="7">
        <f>SUM(P8,P447,P508,P539:P550)</f>
        <v>1</v>
      </c>
      <c r="Q551" s="7">
        <f>SUM(Q8,Q447,Q508,Q539:Q550)</f>
        <v>312</v>
      </c>
      <c r="R551" s="7">
        <f>SUM(R8,R447,R508,R539:R550)</f>
        <v>5</v>
      </c>
      <c r="S551" s="7">
        <f>SUM(T551:W551)</f>
        <v>127</v>
      </c>
      <c r="T551" s="7">
        <f>SUM(T8,T447,T508,T539:T550)</f>
        <v>0</v>
      </c>
      <c r="U551" s="7">
        <f>SUM(U8,U447,U508,U539:U550)</f>
        <v>0</v>
      </c>
      <c r="V551" s="7">
        <f>SUM(V8,V447,V508,V539:V550)</f>
        <v>113</v>
      </c>
      <c r="W551" s="7">
        <f>SUM(W8,W447,W508,W539:W550)</f>
        <v>14</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4" t="s">
        <v>1310</v>
      </c>
      <c r="B553" s="165"/>
      <c r="C553" s="96"/>
      <c r="D553" s="32">
        <f>SUM(E553:H553)</f>
        <v>0</v>
      </c>
      <c r="E553" s="32">
        <f>SUM(E554:E742)</f>
        <v>0</v>
      </c>
      <c r="F553" s="32">
        <f>SUM(F554:F742)</f>
        <v>0</v>
      </c>
      <c r="G553" s="32">
        <f>SUM(G554:G742)</f>
        <v>0</v>
      </c>
      <c r="H553" s="32">
        <f>SUM(H554:H742)</f>
        <v>0</v>
      </c>
      <c r="I553" s="32">
        <f>SUM(J553:M553)</f>
        <v>7</v>
      </c>
      <c r="J553" s="32">
        <f>SUM(J554:J742)</f>
        <v>7</v>
      </c>
      <c r="K553" s="32">
        <f>SUM(K554:K742)</f>
        <v>0</v>
      </c>
      <c r="L553" s="32">
        <f>SUM(L554:L742)</f>
        <v>0</v>
      </c>
      <c r="M553" s="32">
        <f>SUM(M554:M742)</f>
        <v>0</v>
      </c>
      <c r="N553" s="32">
        <f>SUM(O553:R553)</f>
        <v>7</v>
      </c>
      <c r="O553" s="32">
        <f>SUM(O554:O742)</f>
        <v>7</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c r="A736" s="88">
        <v>113060000</v>
      </c>
      <c r="B736" s="42" t="s">
        <v>667</v>
      </c>
      <c r="C736" s="97"/>
      <c r="D736" s="40"/>
      <c r="E736" s="40"/>
      <c r="F736" s="40"/>
      <c r="G736" s="40"/>
      <c r="H736" s="40"/>
      <c r="I736" s="40">
        <v>1</v>
      </c>
      <c r="J736" s="40">
        <v>1</v>
      </c>
      <c r="K736" s="40"/>
      <c r="L736" s="40"/>
      <c r="M736" s="40"/>
      <c r="N736" s="40">
        <v>1</v>
      </c>
      <c r="O736" s="40">
        <v>1</v>
      </c>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c r="E738" s="40"/>
      <c r="F738" s="40"/>
      <c r="G738" s="40"/>
      <c r="H738" s="40"/>
      <c r="I738" s="40">
        <v>6</v>
      </c>
      <c r="J738" s="40">
        <v>6</v>
      </c>
      <c r="K738" s="40"/>
      <c r="L738" s="40"/>
      <c r="M738" s="40"/>
      <c r="N738" s="40">
        <v>6</v>
      </c>
      <c r="O738" s="40">
        <v>6</v>
      </c>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98"/>
      <c r="D754" s="7">
        <f>SUM(E754:H754)</f>
        <v>0</v>
      </c>
      <c r="E754" s="7">
        <f>SUM(E553,E743:E753)</f>
        <v>0</v>
      </c>
      <c r="F754" s="7">
        <f>SUM(F553,F743:F753)</f>
        <v>0</v>
      </c>
      <c r="G754" s="7">
        <f>SUM(G553,G743:G753)</f>
        <v>0</v>
      </c>
      <c r="H754" s="7">
        <f>SUM(H553,H743:H753)</f>
        <v>0</v>
      </c>
      <c r="I754" s="7">
        <f>SUM(J754:M754)</f>
        <v>7</v>
      </c>
      <c r="J754" s="7">
        <f>SUM(J553,J743:J753)</f>
        <v>7</v>
      </c>
      <c r="K754" s="7">
        <f>SUM(K553,K743:K753)</f>
        <v>0</v>
      </c>
      <c r="L754" s="7">
        <f>SUM(L553,L743:L753)</f>
        <v>0</v>
      </c>
      <c r="M754" s="7">
        <f>SUM(M553,M743:M753)</f>
        <v>0</v>
      </c>
      <c r="N754" s="7">
        <f>SUM(O754:R754)</f>
        <v>7</v>
      </c>
      <c r="O754" s="7">
        <f>SUM(O553,O743:O753)</f>
        <v>7</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4" t="s">
        <v>1311</v>
      </c>
      <c r="B756" s="165"/>
      <c r="C756" s="96"/>
      <c r="D756" s="32">
        <f>SUM(E756:H756)</f>
        <v>2</v>
      </c>
      <c r="E756" s="32">
        <f>SUM(E757:E765)</f>
        <v>0</v>
      </c>
      <c r="F756" s="32">
        <f>SUM(F757:F765)</f>
        <v>0</v>
      </c>
      <c r="G756" s="32">
        <f>SUM(G757:G765)</f>
        <v>2</v>
      </c>
      <c r="H756" s="32">
        <f>SUM(H757:H765)</f>
        <v>0</v>
      </c>
      <c r="I756" s="32">
        <f>SUM(J756:M756)</f>
        <v>66</v>
      </c>
      <c r="J756" s="32">
        <f>SUM(J757:J765)</f>
        <v>1</v>
      </c>
      <c r="K756" s="32">
        <f>SUM(K757:K765)</f>
        <v>0</v>
      </c>
      <c r="L756" s="32">
        <f>SUM(L757:L765)</f>
        <v>65</v>
      </c>
      <c r="M756" s="32">
        <f>SUM(M757:M765)</f>
        <v>0</v>
      </c>
      <c r="N756" s="32">
        <f>SUM(O756:R756)</f>
        <v>68</v>
      </c>
      <c r="O756" s="32">
        <f>SUM(O757:O765)</f>
        <v>1</v>
      </c>
      <c r="P756" s="32">
        <f>SUM(P757:P765)</f>
        <v>0</v>
      </c>
      <c r="Q756" s="32">
        <f>SUM(Q757:Q765)</f>
        <v>67</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v>1</v>
      </c>
      <c r="E758" s="6"/>
      <c r="F758" s="6"/>
      <c r="G758" s="6">
        <v>1</v>
      </c>
      <c r="H758" s="6"/>
      <c r="I758" s="6">
        <v>1</v>
      </c>
      <c r="J758" s="6"/>
      <c r="K758" s="6"/>
      <c r="L758" s="6">
        <v>1</v>
      </c>
      <c r="M758" s="6"/>
      <c r="N758" s="6">
        <v>2</v>
      </c>
      <c r="O758" s="6"/>
      <c r="P758" s="6"/>
      <c r="Q758" s="6">
        <v>2</v>
      </c>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9</v>
      </c>
      <c r="J760" s="6">
        <v>1</v>
      </c>
      <c r="K760" s="6"/>
      <c r="L760" s="6">
        <v>8</v>
      </c>
      <c r="M760" s="6"/>
      <c r="N760" s="6">
        <v>9</v>
      </c>
      <c r="O760" s="6">
        <v>1</v>
      </c>
      <c r="P760" s="6"/>
      <c r="Q760" s="6">
        <v>8</v>
      </c>
      <c r="R760" s="6"/>
      <c r="S760" s="6"/>
      <c r="T760" s="6"/>
      <c r="U760" s="6"/>
      <c r="V760" s="6"/>
      <c r="W760" s="6"/>
      <c r="X760" s="5">
        <v>324</v>
      </c>
    </row>
    <row r="761" spans="1:24" ht="38.25">
      <c r="A761" s="87">
        <v>321040000</v>
      </c>
      <c r="B761" s="30" t="s">
        <v>678</v>
      </c>
      <c r="C761" s="97"/>
      <c r="D761" s="6">
        <v>1</v>
      </c>
      <c r="E761" s="6"/>
      <c r="F761" s="6"/>
      <c r="G761" s="6">
        <v>1</v>
      </c>
      <c r="H761" s="6"/>
      <c r="I761" s="6">
        <v>52</v>
      </c>
      <c r="J761" s="6"/>
      <c r="K761" s="6"/>
      <c r="L761" s="6">
        <v>52</v>
      </c>
      <c r="M761" s="6"/>
      <c r="N761" s="6">
        <v>53</v>
      </c>
      <c r="O761" s="6"/>
      <c r="P761" s="6"/>
      <c r="Q761" s="6">
        <v>53</v>
      </c>
      <c r="R761" s="6"/>
      <c r="S761" s="6"/>
      <c r="T761" s="6"/>
      <c r="U761" s="6"/>
      <c r="V761" s="6"/>
      <c r="W761" s="6"/>
      <c r="X761" s="5">
        <v>324</v>
      </c>
    </row>
    <row r="762" spans="1:24" ht="38.25">
      <c r="A762" s="87">
        <v>321050000</v>
      </c>
      <c r="B762" s="30" t="s">
        <v>679</v>
      </c>
      <c r="C762" s="97"/>
      <c r="D762" s="6"/>
      <c r="E762" s="6"/>
      <c r="F762" s="6"/>
      <c r="G762" s="6"/>
      <c r="H762" s="6"/>
      <c r="I762" s="6">
        <v>4</v>
      </c>
      <c r="J762" s="6"/>
      <c r="K762" s="6"/>
      <c r="L762" s="6">
        <v>4</v>
      </c>
      <c r="M762" s="6"/>
      <c r="N762" s="6">
        <v>4</v>
      </c>
      <c r="O762" s="6"/>
      <c r="P762" s="6"/>
      <c r="Q762" s="6">
        <v>4</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6"/>
      <c r="D766" s="32">
        <f>SUM(E766:H766)</f>
        <v>75</v>
      </c>
      <c r="E766" s="32">
        <f>SUM(E767:E861)</f>
        <v>57</v>
      </c>
      <c r="F766" s="32">
        <f>SUM(F767:F861)</f>
        <v>0</v>
      </c>
      <c r="G766" s="32">
        <f>SUM(G767:G861)</f>
        <v>18</v>
      </c>
      <c r="H766" s="32">
        <f>SUM(H767:H861)</f>
        <v>0</v>
      </c>
      <c r="I766" s="32">
        <f>SUM(J766:M766)</f>
        <v>1207</v>
      </c>
      <c r="J766" s="32">
        <f>SUM(J767:J861)</f>
        <v>780</v>
      </c>
      <c r="K766" s="32">
        <f>SUM(K767:K861)</f>
        <v>0</v>
      </c>
      <c r="L766" s="32">
        <f>SUM(L767:L861)</f>
        <v>427</v>
      </c>
      <c r="M766" s="32">
        <f>SUM(M767:M861)</f>
        <v>0</v>
      </c>
      <c r="N766" s="32">
        <f>SUM(O766:R766)</f>
        <v>1172</v>
      </c>
      <c r="O766" s="32">
        <f>SUM(O767:O861)</f>
        <v>836</v>
      </c>
      <c r="P766" s="32">
        <f>SUM(P767:P861)</f>
        <v>0</v>
      </c>
      <c r="Q766" s="32">
        <f>SUM(Q767:Q861)</f>
        <v>336</v>
      </c>
      <c r="R766" s="32">
        <f>SUM(R767:R861)</f>
        <v>0</v>
      </c>
      <c r="S766" s="32">
        <f>SUM(T766:W766)</f>
        <v>110</v>
      </c>
      <c r="T766" s="32">
        <f>SUM(T767:T861)</f>
        <v>1</v>
      </c>
      <c r="U766" s="32">
        <f>SUM(U767:U861)</f>
        <v>0</v>
      </c>
      <c r="V766" s="32">
        <f>SUM(V767:V861)</f>
        <v>109</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c r="E778" s="6"/>
      <c r="F778" s="6"/>
      <c r="G778" s="6"/>
      <c r="H778" s="6"/>
      <c r="I778" s="6">
        <v>1</v>
      </c>
      <c r="J778" s="6"/>
      <c r="K778" s="6"/>
      <c r="L778" s="6">
        <v>1</v>
      </c>
      <c r="M778" s="6"/>
      <c r="N778" s="6"/>
      <c r="O778" s="6"/>
      <c r="P778" s="6"/>
      <c r="Q778" s="6"/>
      <c r="R778" s="6"/>
      <c r="S778" s="6">
        <v>1</v>
      </c>
      <c r="T778" s="6"/>
      <c r="U778" s="6"/>
      <c r="V778" s="6">
        <v>1</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c r="E781" s="6"/>
      <c r="F781" s="6"/>
      <c r="G781" s="6"/>
      <c r="H781" s="6"/>
      <c r="I781" s="6">
        <v>10</v>
      </c>
      <c r="J781" s="6">
        <v>4</v>
      </c>
      <c r="K781" s="6"/>
      <c r="L781" s="6">
        <v>6</v>
      </c>
      <c r="M781" s="6"/>
      <c r="N781" s="6">
        <v>7</v>
      </c>
      <c r="O781" s="6">
        <v>4</v>
      </c>
      <c r="P781" s="6"/>
      <c r="Q781" s="6">
        <v>3</v>
      </c>
      <c r="R781" s="6"/>
      <c r="S781" s="6">
        <v>3</v>
      </c>
      <c r="T781" s="6"/>
      <c r="U781" s="6"/>
      <c r="V781" s="6">
        <v>3</v>
      </c>
      <c r="W781" s="6"/>
      <c r="X781" s="5">
        <v>286</v>
      </c>
    </row>
    <row r="782" spans="1:24" ht="12.75">
      <c r="A782" s="87">
        <v>301030400</v>
      </c>
      <c r="B782" s="30" t="s">
        <v>691</v>
      </c>
      <c r="C782" s="97"/>
      <c r="D782" s="6"/>
      <c r="E782" s="6"/>
      <c r="F782" s="6"/>
      <c r="G782" s="6"/>
      <c r="H782" s="6"/>
      <c r="I782" s="6">
        <v>3</v>
      </c>
      <c r="J782" s="6">
        <v>2</v>
      </c>
      <c r="K782" s="6"/>
      <c r="L782" s="6">
        <v>1</v>
      </c>
      <c r="M782" s="6"/>
      <c r="N782" s="6">
        <v>2</v>
      </c>
      <c r="O782" s="6">
        <v>2</v>
      </c>
      <c r="P782" s="6"/>
      <c r="Q782" s="6"/>
      <c r="R782" s="6"/>
      <c r="S782" s="6">
        <v>1</v>
      </c>
      <c r="T782" s="6"/>
      <c r="U782" s="6"/>
      <c r="V782" s="6">
        <v>1</v>
      </c>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c r="A789" s="87">
        <v>302010000</v>
      </c>
      <c r="B789" s="30" t="s">
        <v>698</v>
      </c>
      <c r="C789" s="97"/>
      <c r="D789" s="6">
        <v>1</v>
      </c>
      <c r="E789" s="6"/>
      <c r="F789" s="6"/>
      <c r="G789" s="6">
        <v>1</v>
      </c>
      <c r="H789" s="6"/>
      <c r="I789" s="6">
        <v>10</v>
      </c>
      <c r="J789" s="6">
        <v>1</v>
      </c>
      <c r="K789" s="6"/>
      <c r="L789" s="6">
        <v>9</v>
      </c>
      <c r="M789" s="6"/>
      <c r="N789" s="6">
        <v>8</v>
      </c>
      <c r="O789" s="6">
        <v>1</v>
      </c>
      <c r="P789" s="6"/>
      <c r="Q789" s="6">
        <v>7</v>
      </c>
      <c r="R789" s="6"/>
      <c r="S789" s="6">
        <v>3</v>
      </c>
      <c r="T789" s="6"/>
      <c r="U789" s="6"/>
      <c r="V789" s="6">
        <v>3</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c r="E794" s="6"/>
      <c r="F794" s="6"/>
      <c r="G794" s="6"/>
      <c r="H794" s="6"/>
      <c r="I794" s="6">
        <v>12</v>
      </c>
      <c r="J794" s="6">
        <v>5</v>
      </c>
      <c r="K794" s="6"/>
      <c r="L794" s="6">
        <v>7</v>
      </c>
      <c r="M794" s="6"/>
      <c r="N794" s="6">
        <v>12</v>
      </c>
      <c r="O794" s="6">
        <v>5</v>
      </c>
      <c r="P794" s="6"/>
      <c r="Q794" s="6">
        <v>7</v>
      </c>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c r="F804" s="6"/>
      <c r="G804" s="6">
        <v>1</v>
      </c>
      <c r="H804" s="6"/>
      <c r="I804" s="6">
        <v>3</v>
      </c>
      <c r="J804" s="6">
        <v>2</v>
      </c>
      <c r="K804" s="6"/>
      <c r="L804" s="6">
        <v>1</v>
      </c>
      <c r="M804" s="6"/>
      <c r="N804" s="6">
        <v>3</v>
      </c>
      <c r="O804" s="6">
        <v>2</v>
      </c>
      <c r="P804" s="6"/>
      <c r="Q804" s="6">
        <v>1</v>
      </c>
      <c r="R804" s="6"/>
      <c r="S804" s="6">
        <v>1</v>
      </c>
      <c r="T804" s="6"/>
      <c r="U804" s="6"/>
      <c r="V804" s="6">
        <v>1</v>
      </c>
      <c r="W804" s="6"/>
      <c r="X804" s="5">
        <v>315</v>
      </c>
    </row>
    <row r="805" spans="1:24" ht="12.75">
      <c r="A805" s="87">
        <v>304010000</v>
      </c>
      <c r="B805" s="30" t="s">
        <v>714</v>
      </c>
      <c r="C805" s="97"/>
      <c r="D805" s="6"/>
      <c r="E805" s="6"/>
      <c r="F805" s="6"/>
      <c r="G805" s="6"/>
      <c r="H805" s="6"/>
      <c r="I805" s="6">
        <v>4</v>
      </c>
      <c r="J805" s="6">
        <v>1</v>
      </c>
      <c r="K805" s="6"/>
      <c r="L805" s="6">
        <v>3</v>
      </c>
      <c r="M805" s="6"/>
      <c r="N805" s="6">
        <v>2</v>
      </c>
      <c r="O805" s="6">
        <v>1</v>
      </c>
      <c r="P805" s="6"/>
      <c r="Q805" s="6">
        <v>1</v>
      </c>
      <c r="R805" s="6"/>
      <c r="S805" s="6">
        <v>2</v>
      </c>
      <c r="T805" s="6"/>
      <c r="U805" s="6"/>
      <c r="V805" s="6">
        <v>2</v>
      </c>
      <c r="W805" s="6"/>
      <c r="X805" s="5">
        <v>327</v>
      </c>
    </row>
    <row r="806" spans="1:24" ht="12.75">
      <c r="A806" s="87">
        <v>304020000</v>
      </c>
      <c r="B806" s="30" t="s">
        <v>715</v>
      </c>
      <c r="C806" s="97"/>
      <c r="D806" s="6"/>
      <c r="E806" s="6"/>
      <c r="F806" s="6"/>
      <c r="G806" s="6"/>
      <c r="H806" s="6"/>
      <c r="I806" s="6">
        <v>1</v>
      </c>
      <c r="J806" s="6">
        <v>1</v>
      </c>
      <c r="K806" s="6"/>
      <c r="L806" s="6"/>
      <c r="M806" s="6"/>
      <c r="N806" s="6">
        <v>1</v>
      </c>
      <c r="O806" s="6">
        <v>1</v>
      </c>
      <c r="P806" s="6"/>
      <c r="Q806" s="6"/>
      <c r="R806" s="6"/>
      <c r="S806" s="6"/>
      <c r="T806" s="6"/>
      <c r="U806" s="6"/>
      <c r="V806" s="6"/>
      <c r="W806" s="6"/>
      <c r="X806" s="5">
        <v>327</v>
      </c>
    </row>
    <row r="807" spans="1:24" ht="12.75">
      <c r="A807" s="87">
        <v>304030000</v>
      </c>
      <c r="B807" s="30" t="s">
        <v>716</v>
      </c>
      <c r="C807" s="97"/>
      <c r="D807" s="6"/>
      <c r="E807" s="6"/>
      <c r="F807" s="6"/>
      <c r="G807" s="6"/>
      <c r="H807" s="6"/>
      <c r="I807" s="6">
        <v>6</v>
      </c>
      <c r="J807" s="6">
        <v>3</v>
      </c>
      <c r="K807" s="6"/>
      <c r="L807" s="6">
        <v>3</v>
      </c>
      <c r="M807" s="6"/>
      <c r="N807" s="6">
        <v>6</v>
      </c>
      <c r="O807" s="6">
        <v>3</v>
      </c>
      <c r="P807" s="6"/>
      <c r="Q807" s="6">
        <v>3</v>
      </c>
      <c r="R807" s="6"/>
      <c r="S807" s="6"/>
      <c r="T807" s="6"/>
      <c r="U807" s="6"/>
      <c r="V807" s="6"/>
      <c r="W807" s="6"/>
      <c r="X807" s="5">
        <v>345</v>
      </c>
    </row>
    <row r="808" spans="1:24" ht="12.75">
      <c r="A808" s="87">
        <v>304040000</v>
      </c>
      <c r="B808" s="30" t="s">
        <v>717</v>
      </c>
      <c r="C808" s="97"/>
      <c r="D808" s="6"/>
      <c r="E808" s="6"/>
      <c r="F808" s="6"/>
      <c r="G808" s="6"/>
      <c r="H808" s="6"/>
      <c r="I808" s="6">
        <v>8</v>
      </c>
      <c r="J808" s="6">
        <v>3</v>
      </c>
      <c r="K808" s="6"/>
      <c r="L808" s="6">
        <v>5</v>
      </c>
      <c r="M808" s="6"/>
      <c r="N808" s="6">
        <v>7</v>
      </c>
      <c r="O808" s="6">
        <v>3</v>
      </c>
      <c r="P808" s="6"/>
      <c r="Q808" s="6">
        <v>4</v>
      </c>
      <c r="R808" s="6"/>
      <c r="S808" s="6">
        <v>1</v>
      </c>
      <c r="T808" s="6"/>
      <c r="U808" s="6"/>
      <c r="V808" s="6">
        <v>1</v>
      </c>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c r="E812" s="6"/>
      <c r="F812" s="6"/>
      <c r="G812" s="6"/>
      <c r="H812" s="6"/>
      <c r="I812" s="6">
        <v>11</v>
      </c>
      <c r="J812" s="6">
        <v>7</v>
      </c>
      <c r="K812" s="6"/>
      <c r="L812" s="6">
        <v>4</v>
      </c>
      <c r="M812" s="6"/>
      <c r="N812" s="6">
        <v>9</v>
      </c>
      <c r="O812" s="6">
        <v>7</v>
      </c>
      <c r="P812" s="6"/>
      <c r="Q812" s="6">
        <v>2</v>
      </c>
      <c r="R812" s="6"/>
      <c r="S812" s="6">
        <v>2</v>
      </c>
      <c r="T812" s="6"/>
      <c r="U812" s="6"/>
      <c r="V812" s="6">
        <v>2</v>
      </c>
      <c r="W812" s="6"/>
      <c r="X812" s="5">
        <v>315</v>
      </c>
    </row>
    <row r="813" spans="1:24" ht="12.75">
      <c r="A813" s="87">
        <v>304080000</v>
      </c>
      <c r="B813" s="30" t="s">
        <v>720</v>
      </c>
      <c r="C813" s="97"/>
      <c r="D813" s="6"/>
      <c r="E813" s="6"/>
      <c r="F813" s="6"/>
      <c r="G813" s="6"/>
      <c r="H813" s="6"/>
      <c r="I813" s="6">
        <v>15</v>
      </c>
      <c r="J813" s="6">
        <v>11</v>
      </c>
      <c r="K813" s="6"/>
      <c r="L813" s="6">
        <v>4</v>
      </c>
      <c r="M813" s="6"/>
      <c r="N813" s="6">
        <v>12</v>
      </c>
      <c r="O813" s="6">
        <v>11</v>
      </c>
      <c r="P813" s="6"/>
      <c r="Q813" s="6">
        <v>1</v>
      </c>
      <c r="R813" s="6"/>
      <c r="S813" s="6">
        <v>3</v>
      </c>
      <c r="T813" s="6"/>
      <c r="U813" s="6"/>
      <c r="V813" s="6">
        <v>3</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c r="E815" s="6"/>
      <c r="F815" s="6"/>
      <c r="G815" s="6"/>
      <c r="H815" s="6"/>
      <c r="I815" s="6">
        <v>8</v>
      </c>
      <c r="J815" s="6">
        <v>4</v>
      </c>
      <c r="K815" s="6"/>
      <c r="L815" s="6">
        <v>4</v>
      </c>
      <c r="M815" s="6"/>
      <c r="N815" s="6">
        <v>7</v>
      </c>
      <c r="O815" s="6">
        <v>4</v>
      </c>
      <c r="P815" s="6"/>
      <c r="Q815" s="6">
        <v>3</v>
      </c>
      <c r="R815" s="6"/>
      <c r="S815" s="6">
        <v>1</v>
      </c>
      <c r="T815" s="6"/>
      <c r="U815" s="6"/>
      <c r="V815" s="6">
        <v>1</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v>3</v>
      </c>
      <c r="E817" s="6">
        <v>2</v>
      </c>
      <c r="F817" s="6"/>
      <c r="G817" s="6">
        <v>1</v>
      </c>
      <c r="H817" s="6"/>
      <c r="I817" s="6">
        <v>257</v>
      </c>
      <c r="J817" s="6">
        <v>177</v>
      </c>
      <c r="K817" s="6"/>
      <c r="L817" s="6">
        <v>80</v>
      </c>
      <c r="M817" s="6"/>
      <c r="N817" s="6">
        <v>236</v>
      </c>
      <c r="O817" s="6">
        <v>178</v>
      </c>
      <c r="P817" s="6"/>
      <c r="Q817" s="6">
        <v>58</v>
      </c>
      <c r="R817" s="6"/>
      <c r="S817" s="6">
        <v>24</v>
      </c>
      <c r="T817" s="6">
        <v>1</v>
      </c>
      <c r="U817" s="6"/>
      <c r="V817" s="6">
        <v>23</v>
      </c>
      <c r="W817" s="6"/>
      <c r="X817" s="5">
        <v>280</v>
      </c>
    </row>
    <row r="818" spans="1:24" ht="12.75">
      <c r="A818" s="87">
        <v>304090300</v>
      </c>
      <c r="B818" s="30" t="s">
        <v>725</v>
      </c>
      <c r="C818" s="97"/>
      <c r="D818" s="6">
        <v>7</v>
      </c>
      <c r="E818" s="6">
        <v>5</v>
      </c>
      <c r="F818" s="6"/>
      <c r="G818" s="6">
        <v>2</v>
      </c>
      <c r="H818" s="6"/>
      <c r="I818" s="6">
        <v>66</v>
      </c>
      <c r="J818" s="6">
        <v>44</v>
      </c>
      <c r="K818" s="6"/>
      <c r="L818" s="6">
        <v>22</v>
      </c>
      <c r="M818" s="6"/>
      <c r="N818" s="6">
        <v>68</v>
      </c>
      <c r="O818" s="6">
        <v>49</v>
      </c>
      <c r="P818" s="6"/>
      <c r="Q818" s="6">
        <v>19</v>
      </c>
      <c r="R818" s="6"/>
      <c r="S818" s="6">
        <v>5</v>
      </c>
      <c r="T818" s="6"/>
      <c r="U818" s="6"/>
      <c r="V818" s="6">
        <v>5</v>
      </c>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1</v>
      </c>
      <c r="E820" s="6">
        <v>1</v>
      </c>
      <c r="F820" s="6"/>
      <c r="G820" s="6"/>
      <c r="H820" s="6"/>
      <c r="I820" s="6">
        <v>5</v>
      </c>
      <c r="J820" s="6">
        <v>2</v>
      </c>
      <c r="K820" s="6"/>
      <c r="L820" s="6">
        <v>3</v>
      </c>
      <c r="M820" s="6"/>
      <c r="N820" s="6">
        <v>5</v>
      </c>
      <c r="O820" s="6">
        <v>3</v>
      </c>
      <c r="P820" s="6"/>
      <c r="Q820" s="6">
        <v>2</v>
      </c>
      <c r="R820" s="6"/>
      <c r="S820" s="6">
        <v>1</v>
      </c>
      <c r="T820" s="6"/>
      <c r="U820" s="6"/>
      <c r="V820" s="6">
        <v>1</v>
      </c>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c r="A822" s="87">
        <v>305010200</v>
      </c>
      <c r="B822" s="30" t="s">
        <v>729</v>
      </c>
      <c r="C822" s="97"/>
      <c r="D822" s="6"/>
      <c r="E822" s="6"/>
      <c r="F822" s="6"/>
      <c r="G822" s="6"/>
      <c r="H822" s="6"/>
      <c r="I822" s="6">
        <v>1</v>
      </c>
      <c r="J822" s="6">
        <v>1</v>
      </c>
      <c r="K822" s="6"/>
      <c r="L822" s="6"/>
      <c r="M822" s="6"/>
      <c r="N822" s="6">
        <v>1</v>
      </c>
      <c r="O822" s="6">
        <v>1</v>
      </c>
      <c r="P822" s="6"/>
      <c r="Q822" s="6"/>
      <c r="R822" s="6"/>
      <c r="S822" s="6"/>
      <c r="T822" s="6"/>
      <c r="U822" s="6"/>
      <c r="V822" s="6"/>
      <c r="W822" s="6"/>
      <c r="X822" s="5">
        <v>374</v>
      </c>
    </row>
    <row r="823" spans="1:24" ht="25.5">
      <c r="A823" s="87">
        <v>305010300</v>
      </c>
      <c r="B823" s="30" t="s">
        <v>730</v>
      </c>
      <c r="C823" s="97"/>
      <c r="D823" s="6">
        <v>1</v>
      </c>
      <c r="E823" s="6"/>
      <c r="F823" s="6"/>
      <c r="G823" s="6">
        <v>1</v>
      </c>
      <c r="H823" s="6"/>
      <c r="I823" s="6">
        <v>1</v>
      </c>
      <c r="J823" s="6">
        <v>1</v>
      </c>
      <c r="K823" s="6"/>
      <c r="L823" s="6"/>
      <c r="M823" s="6"/>
      <c r="N823" s="6">
        <v>1</v>
      </c>
      <c r="O823" s="6">
        <v>1</v>
      </c>
      <c r="P823" s="6"/>
      <c r="Q823" s="6"/>
      <c r="R823" s="6"/>
      <c r="S823" s="6">
        <v>1</v>
      </c>
      <c r="T823" s="6"/>
      <c r="U823" s="6"/>
      <c r="V823" s="6">
        <v>1</v>
      </c>
      <c r="W823" s="6"/>
      <c r="X823" s="5">
        <v>357</v>
      </c>
    </row>
    <row r="824" spans="1:24" ht="12.75">
      <c r="A824" s="87">
        <v>305010400</v>
      </c>
      <c r="B824" s="30" t="s">
        <v>731</v>
      </c>
      <c r="C824" s="97"/>
      <c r="D824" s="6"/>
      <c r="E824" s="6"/>
      <c r="F824" s="6"/>
      <c r="G824" s="6"/>
      <c r="H824" s="6"/>
      <c r="I824" s="6">
        <v>2</v>
      </c>
      <c r="J824" s="6">
        <v>2</v>
      </c>
      <c r="K824" s="6"/>
      <c r="L824" s="6"/>
      <c r="M824" s="6"/>
      <c r="N824" s="6">
        <v>2</v>
      </c>
      <c r="O824" s="6">
        <v>2</v>
      </c>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4</v>
      </c>
      <c r="E829" s="6">
        <v>3</v>
      </c>
      <c r="F829" s="6"/>
      <c r="G829" s="6">
        <v>1</v>
      </c>
      <c r="H829" s="6"/>
      <c r="I829" s="6">
        <v>16</v>
      </c>
      <c r="J829" s="6">
        <v>12</v>
      </c>
      <c r="K829" s="6"/>
      <c r="L829" s="6">
        <v>4</v>
      </c>
      <c r="M829" s="6"/>
      <c r="N829" s="6">
        <v>18</v>
      </c>
      <c r="O829" s="6">
        <v>15</v>
      </c>
      <c r="P829" s="6"/>
      <c r="Q829" s="6">
        <v>3</v>
      </c>
      <c r="R829" s="6"/>
      <c r="S829" s="6">
        <v>2</v>
      </c>
      <c r="T829" s="6"/>
      <c r="U829" s="6"/>
      <c r="V829" s="6">
        <v>2</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c r="E831" s="6"/>
      <c r="F831" s="6"/>
      <c r="G831" s="6"/>
      <c r="H831" s="6"/>
      <c r="I831" s="6">
        <v>1</v>
      </c>
      <c r="J831" s="6"/>
      <c r="K831" s="6"/>
      <c r="L831" s="6">
        <v>1</v>
      </c>
      <c r="M831" s="6"/>
      <c r="N831" s="6">
        <v>1</v>
      </c>
      <c r="O831" s="6"/>
      <c r="P831" s="6"/>
      <c r="Q831" s="6">
        <v>1</v>
      </c>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c r="E834" s="6"/>
      <c r="F834" s="6"/>
      <c r="G834" s="6"/>
      <c r="H834" s="6"/>
      <c r="I834" s="6">
        <v>2</v>
      </c>
      <c r="J834" s="6">
        <v>1</v>
      </c>
      <c r="K834" s="6"/>
      <c r="L834" s="6">
        <v>1</v>
      </c>
      <c r="M834" s="6"/>
      <c r="N834" s="6">
        <v>1</v>
      </c>
      <c r="O834" s="6">
        <v>1</v>
      </c>
      <c r="P834" s="6"/>
      <c r="Q834" s="6"/>
      <c r="R834" s="6"/>
      <c r="S834" s="6">
        <v>1</v>
      </c>
      <c r="T834" s="6"/>
      <c r="U834" s="6"/>
      <c r="V834" s="6">
        <v>1</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c r="E836" s="6"/>
      <c r="F836" s="6"/>
      <c r="G836" s="6"/>
      <c r="H836" s="6"/>
      <c r="I836" s="6">
        <v>9</v>
      </c>
      <c r="J836" s="6">
        <v>2</v>
      </c>
      <c r="K836" s="6"/>
      <c r="L836" s="6">
        <v>7</v>
      </c>
      <c r="M836" s="6"/>
      <c r="N836" s="6">
        <v>7</v>
      </c>
      <c r="O836" s="6">
        <v>2</v>
      </c>
      <c r="P836" s="6"/>
      <c r="Q836" s="6">
        <v>5</v>
      </c>
      <c r="R836" s="6"/>
      <c r="S836" s="6">
        <v>2</v>
      </c>
      <c r="T836" s="6"/>
      <c r="U836" s="6"/>
      <c r="V836" s="6">
        <v>2</v>
      </c>
      <c r="W836" s="6"/>
      <c r="X836" s="5">
        <v>315</v>
      </c>
    </row>
    <row r="837" spans="1:24" ht="12.75">
      <c r="A837" s="87">
        <v>307010000</v>
      </c>
      <c r="B837" s="30" t="s">
        <v>744</v>
      </c>
      <c r="C837" s="97"/>
      <c r="D837" s="6">
        <v>1</v>
      </c>
      <c r="E837" s="6"/>
      <c r="F837" s="6"/>
      <c r="G837" s="6">
        <v>1</v>
      </c>
      <c r="H837" s="6"/>
      <c r="I837" s="6">
        <v>12</v>
      </c>
      <c r="J837" s="6">
        <v>1</v>
      </c>
      <c r="K837" s="6"/>
      <c r="L837" s="6">
        <v>11</v>
      </c>
      <c r="M837" s="6"/>
      <c r="N837" s="6">
        <v>12</v>
      </c>
      <c r="O837" s="6">
        <v>1</v>
      </c>
      <c r="P837" s="6"/>
      <c r="Q837" s="6">
        <v>11</v>
      </c>
      <c r="R837" s="6"/>
      <c r="S837" s="6">
        <v>1</v>
      </c>
      <c r="T837" s="6"/>
      <c r="U837" s="6"/>
      <c r="V837" s="6">
        <v>1</v>
      </c>
      <c r="W837" s="6"/>
      <c r="X837" s="5">
        <v>292</v>
      </c>
    </row>
    <row r="838" spans="1:24" ht="12.75">
      <c r="A838" s="87">
        <v>307020000</v>
      </c>
      <c r="B838" s="30" t="s">
        <v>745</v>
      </c>
      <c r="C838" s="97"/>
      <c r="D838" s="6">
        <v>1</v>
      </c>
      <c r="E838" s="6">
        <v>1</v>
      </c>
      <c r="F838" s="6"/>
      <c r="G838" s="6"/>
      <c r="H838" s="6"/>
      <c r="I838" s="6">
        <v>20</v>
      </c>
      <c r="J838" s="6">
        <v>6</v>
      </c>
      <c r="K838" s="6"/>
      <c r="L838" s="6">
        <v>14</v>
      </c>
      <c r="M838" s="6"/>
      <c r="N838" s="6">
        <v>19</v>
      </c>
      <c r="O838" s="6">
        <v>7</v>
      </c>
      <c r="P838" s="6"/>
      <c r="Q838" s="6">
        <v>12</v>
      </c>
      <c r="R838" s="6"/>
      <c r="S838" s="6">
        <v>2</v>
      </c>
      <c r="T838" s="6"/>
      <c r="U838" s="6"/>
      <c r="V838" s="6">
        <v>2</v>
      </c>
      <c r="W838" s="6"/>
      <c r="X838" s="5">
        <v>292</v>
      </c>
    </row>
    <row r="839" spans="1:24" ht="12.75">
      <c r="A839" s="87">
        <v>308000000</v>
      </c>
      <c r="B839" s="30" t="s">
        <v>746</v>
      </c>
      <c r="C839" s="97"/>
      <c r="D839" s="6"/>
      <c r="E839" s="6"/>
      <c r="F839" s="6"/>
      <c r="G839" s="6"/>
      <c r="H839" s="6"/>
      <c r="I839" s="6">
        <v>1</v>
      </c>
      <c r="J839" s="6">
        <v>1</v>
      </c>
      <c r="K839" s="6"/>
      <c r="L839" s="6"/>
      <c r="M839" s="6"/>
      <c r="N839" s="6">
        <v>1</v>
      </c>
      <c r="O839" s="6">
        <v>1</v>
      </c>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c r="E842" s="6"/>
      <c r="F842" s="6"/>
      <c r="G842" s="6"/>
      <c r="H842" s="6"/>
      <c r="I842" s="6">
        <v>2</v>
      </c>
      <c r="J842" s="6"/>
      <c r="K842" s="6"/>
      <c r="L842" s="6">
        <v>2</v>
      </c>
      <c r="M842" s="6"/>
      <c r="N842" s="6">
        <v>1</v>
      </c>
      <c r="O842" s="6"/>
      <c r="P842" s="6"/>
      <c r="Q842" s="6">
        <v>1</v>
      </c>
      <c r="R842" s="6"/>
      <c r="S842" s="6">
        <v>1</v>
      </c>
      <c r="T842" s="6"/>
      <c r="U842" s="6"/>
      <c r="V842" s="6">
        <v>1</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2</v>
      </c>
      <c r="E844" s="6">
        <v>1</v>
      </c>
      <c r="F844" s="6"/>
      <c r="G844" s="6">
        <v>1</v>
      </c>
      <c r="H844" s="6"/>
      <c r="I844" s="6">
        <v>19</v>
      </c>
      <c r="J844" s="6">
        <v>9</v>
      </c>
      <c r="K844" s="6"/>
      <c r="L844" s="6">
        <v>10</v>
      </c>
      <c r="M844" s="6"/>
      <c r="N844" s="6">
        <v>16</v>
      </c>
      <c r="O844" s="6">
        <v>10</v>
      </c>
      <c r="P844" s="6"/>
      <c r="Q844" s="6">
        <v>6</v>
      </c>
      <c r="R844" s="6"/>
      <c r="S844" s="6">
        <v>5</v>
      </c>
      <c r="T844" s="6"/>
      <c r="U844" s="6"/>
      <c r="V844" s="6">
        <v>5</v>
      </c>
      <c r="W844" s="6"/>
      <c r="X844" s="5">
        <v>240</v>
      </c>
    </row>
    <row r="845" spans="1:24" ht="12.75">
      <c r="A845" s="87">
        <v>310010000</v>
      </c>
      <c r="B845" s="30" t="s">
        <v>752</v>
      </c>
      <c r="C845" s="97"/>
      <c r="D845" s="6">
        <v>42</v>
      </c>
      <c r="E845" s="6">
        <v>37</v>
      </c>
      <c r="F845" s="6"/>
      <c r="G845" s="6">
        <v>5</v>
      </c>
      <c r="H845" s="6"/>
      <c r="I845" s="6">
        <v>568</v>
      </c>
      <c r="J845" s="6">
        <v>410</v>
      </c>
      <c r="K845" s="6"/>
      <c r="L845" s="6">
        <v>158</v>
      </c>
      <c r="M845" s="6"/>
      <c r="N845" s="6">
        <v>593</v>
      </c>
      <c r="O845" s="6">
        <v>447</v>
      </c>
      <c r="P845" s="6"/>
      <c r="Q845" s="6">
        <v>146</v>
      </c>
      <c r="R845" s="6"/>
      <c r="S845" s="6">
        <v>17</v>
      </c>
      <c r="T845" s="6"/>
      <c r="U845" s="6"/>
      <c r="V845" s="6">
        <v>17</v>
      </c>
      <c r="W845" s="6"/>
      <c r="X845" s="5">
        <v>135</v>
      </c>
    </row>
    <row r="846" spans="1:24" ht="12.75">
      <c r="A846" s="87">
        <v>310020000</v>
      </c>
      <c r="B846" s="30" t="s">
        <v>753</v>
      </c>
      <c r="C846" s="97"/>
      <c r="D846" s="6">
        <v>7</v>
      </c>
      <c r="E846" s="6">
        <v>6</v>
      </c>
      <c r="F846" s="6"/>
      <c r="G846" s="6">
        <v>1</v>
      </c>
      <c r="H846" s="6"/>
      <c r="I846" s="6">
        <v>57</v>
      </c>
      <c r="J846" s="6">
        <v>41</v>
      </c>
      <c r="K846" s="6"/>
      <c r="L846" s="6">
        <v>16</v>
      </c>
      <c r="M846" s="6"/>
      <c r="N846" s="6">
        <v>59</v>
      </c>
      <c r="O846" s="6">
        <v>47</v>
      </c>
      <c r="P846" s="6"/>
      <c r="Q846" s="6">
        <v>12</v>
      </c>
      <c r="R846" s="6"/>
      <c r="S846" s="6">
        <v>5</v>
      </c>
      <c r="T846" s="6"/>
      <c r="U846" s="6"/>
      <c r="V846" s="6">
        <v>5</v>
      </c>
      <c r="W846" s="6"/>
      <c r="X846" s="5">
        <v>153</v>
      </c>
    </row>
    <row r="847" spans="1:24" ht="12.75">
      <c r="A847" s="87">
        <v>310030000</v>
      </c>
      <c r="B847" s="30" t="s">
        <v>754</v>
      </c>
      <c r="C847" s="97"/>
      <c r="D847" s="6">
        <v>2</v>
      </c>
      <c r="E847" s="6"/>
      <c r="F847" s="6"/>
      <c r="G847" s="6">
        <v>2</v>
      </c>
      <c r="H847" s="6"/>
      <c r="I847" s="6">
        <v>4</v>
      </c>
      <c r="J847" s="6"/>
      <c r="K847" s="6"/>
      <c r="L847" s="6">
        <v>4</v>
      </c>
      <c r="M847" s="6"/>
      <c r="N847" s="6">
        <v>4</v>
      </c>
      <c r="O847" s="6"/>
      <c r="P847" s="6"/>
      <c r="Q847" s="6">
        <v>4</v>
      </c>
      <c r="R847" s="6"/>
      <c r="S847" s="6">
        <v>2</v>
      </c>
      <c r="T847" s="6"/>
      <c r="U847" s="6"/>
      <c r="V847" s="6">
        <v>2</v>
      </c>
      <c r="W847" s="6"/>
      <c r="X847" s="5">
        <v>296</v>
      </c>
    </row>
    <row r="848" spans="1:24" ht="12.75">
      <c r="A848" s="87">
        <v>310040000</v>
      </c>
      <c r="B848" s="30" t="s">
        <v>755</v>
      </c>
      <c r="C848" s="97"/>
      <c r="D848" s="6">
        <v>2</v>
      </c>
      <c r="E848" s="6">
        <v>1</v>
      </c>
      <c r="F848" s="6"/>
      <c r="G848" s="6">
        <v>1</v>
      </c>
      <c r="H848" s="6"/>
      <c r="I848" s="6">
        <v>16</v>
      </c>
      <c r="J848" s="6">
        <v>6</v>
      </c>
      <c r="K848" s="6"/>
      <c r="L848" s="6">
        <v>10</v>
      </c>
      <c r="M848" s="6"/>
      <c r="N848" s="6">
        <v>11</v>
      </c>
      <c r="O848" s="6">
        <v>7</v>
      </c>
      <c r="P848" s="6"/>
      <c r="Q848" s="6">
        <v>4</v>
      </c>
      <c r="R848" s="6"/>
      <c r="S848" s="6">
        <v>7</v>
      </c>
      <c r="T848" s="6"/>
      <c r="U848" s="6"/>
      <c r="V848" s="6">
        <v>7</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c r="A851" s="87">
        <v>310070000</v>
      </c>
      <c r="B851" s="30" t="s">
        <v>758</v>
      </c>
      <c r="C851" s="97"/>
      <c r="D851" s="6"/>
      <c r="E851" s="6"/>
      <c r="F851" s="6"/>
      <c r="G851" s="6"/>
      <c r="H851" s="6"/>
      <c r="I851" s="6">
        <v>1</v>
      </c>
      <c r="J851" s="6"/>
      <c r="K851" s="6"/>
      <c r="L851" s="6">
        <v>1</v>
      </c>
      <c r="M851" s="6"/>
      <c r="N851" s="6">
        <v>1</v>
      </c>
      <c r="O851" s="6"/>
      <c r="P851" s="6"/>
      <c r="Q851" s="6">
        <v>1</v>
      </c>
      <c r="R851" s="6"/>
      <c r="S851" s="6"/>
      <c r="T851" s="6"/>
      <c r="U851" s="6"/>
      <c r="V851" s="6"/>
      <c r="W851" s="6"/>
      <c r="X851" s="5">
        <v>233</v>
      </c>
    </row>
    <row r="852" spans="1:24" ht="12.75">
      <c r="A852" s="87">
        <v>311000000</v>
      </c>
      <c r="B852" s="30" t="s">
        <v>759</v>
      </c>
      <c r="C852" s="97"/>
      <c r="D852" s="6"/>
      <c r="E852" s="6"/>
      <c r="F852" s="6"/>
      <c r="G852" s="6"/>
      <c r="H852" s="6"/>
      <c r="I852" s="6">
        <v>8</v>
      </c>
      <c r="J852" s="6">
        <v>5</v>
      </c>
      <c r="K852" s="6"/>
      <c r="L852" s="6">
        <v>3</v>
      </c>
      <c r="M852" s="6"/>
      <c r="N852" s="6">
        <v>7</v>
      </c>
      <c r="O852" s="6">
        <v>5</v>
      </c>
      <c r="P852" s="6"/>
      <c r="Q852" s="6">
        <v>2</v>
      </c>
      <c r="R852" s="6"/>
      <c r="S852" s="6">
        <v>1</v>
      </c>
      <c r="T852" s="6"/>
      <c r="U852" s="6"/>
      <c r="V852" s="6">
        <v>1</v>
      </c>
      <c r="W852" s="6"/>
      <c r="X852" s="5">
        <v>362</v>
      </c>
    </row>
    <row r="853" spans="1:24" ht="12.75">
      <c r="A853" s="87">
        <v>311010000</v>
      </c>
      <c r="B853" s="30" t="s">
        <v>760</v>
      </c>
      <c r="C853" s="97"/>
      <c r="D853" s="6"/>
      <c r="E853" s="6"/>
      <c r="F853" s="6"/>
      <c r="G853" s="6"/>
      <c r="H853" s="6"/>
      <c r="I853" s="6">
        <v>35</v>
      </c>
      <c r="J853" s="6">
        <v>10</v>
      </c>
      <c r="K853" s="6"/>
      <c r="L853" s="6">
        <v>25</v>
      </c>
      <c r="M853" s="6"/>
      <c r="N853" s="6">
        <v>22</v>
      </c>
      <c r="O853" s="6">
        <v>10</v>
      </c>
      <c r="P853" s="6"/>
      <c r="Q853" s="6">
        <v>12</v>
      </c>
      <c r="R853" s="6"/>
      <c r="S853" s="6">
        <v>13</v>
      </c>
      <c r="T853" s="6"/>
      <c r="U853" s="6"/>
      <c r="V853" s="6">
        <v>13</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c r="E856" s="6"/>
      <c r="F856" s="6"/>
      <c r="G856" s="6"/>
      <c r="H856" s="6"/>
      <c r="I856" s="6">
        <v>7</v>
      </c>
      <c r="J856" s="6">
        <v>3</v>
      </c>
      <c r="K856" s="6"/>
      <c r="L856" s="6">
        <v>4</v>
      </c>
      <c r="M856" s="6"/>
      <c r="N856" s="6">
        <v>5</v>
      </c>
      <c r="O856" s="6">
        <v>3</v>
      </c>
      <c r="P856" s="6"/>
      <c r="Q856" s="6">
        <v>2</v>
      </c>
      <c r="R856" s="6"/>
      <c r="S856" s="6">
        <v>2</v>
      </c>
      <c r="T856" s="6"/>
      <c r="U856" s="6"/>
      <c r="V856" s="6">
        <v>2</v>
      </c>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c r="E858" s="6"/>
      <c r="F858" s="6"/>
      <c r="G858" s="6"/>
      <c r="H858" s="6"/>
      <c r="I858" s="6">
        <v>4</v>
      </c>
      <c r="J858" s="6">
        <v>2</v>
      </c>
      <c r="K858" s="6"/>
      <c r="L858" s="6">
        <v>2</v>
      </c>
      <c r="M858" s="6"/>
      <c r="N858" s="6">
        <v>4</v>
      </c>
      <c r="O858" s="6">
        <v>2</v>
      </c>
      <c r="P858" s="6"/>
      <c r="Q858" s="6">
        <v>2</v>
      </c>
      <c r="R858" s="6"/>
      <c r="S858" s="6"/>
      <c r="T858" s="6"/>
      <c r="U858" s="6"/>
      <c r="V858" s="6"/>
      <c r="W858" s="6"/>
      <c r="X858" s="5">
        <v>315</v>
      </c>
    </row>
    <row r="859" spans="1:24" ht="12.75">
      <c r="A859" s="87">
        <v>313000000</v>
      </c>
      <c r="B859" s="30" t="s">
        <v>766</v>
      </c>
      <c r="C859" s="97"/>
      <c r="D859" s="6"/>
      <c r="E859" s="6"/>
      <c r="F859" s="6"/>
      <c r="G859" s="6"/>
      <c r="H859" s="6"/>
      <c r="I859" s="6">
        <v>1</v>
      </c>
      <c r="J859" s="6"/>
      <c r="K859" s="6"/>
      <c r="L859" s="6">
        <v>1</v>
      </c>
      <c r="M859" s="6"/>
      <c r="N859" s="6">
        <v>1</v>
      </c>
      <c r="O859" s="6"/>
      <c r="P859" s="6"/>
      <c r="Q859" s="6">
        <v>1</v>
      </c>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6"/>
      <c r="D862" s="32">
        <f>SUM(E862:H862)</f>
        <v>0</v>
      </c>
      <c r="E862" s="32">
        <f>SUM(E863:E895)</f>
        <v>0</v>
      </c>
      <c r="F862" s="32">
        <f>SUM(F863:F895)</f>
        <v>0</v>
      </c>
      <c r="G862" s="32">
        <f>SUM(G863:G895)</f>
        <v>0</v>
      </c>
      <c r="H862" s="32">
        <f>SUM(H863:H895)</f>
        <v>0</v>
      </c>
      <c r="I862" s="32">
        <f>SUM(J862:M862)</f>
        <v>109</v>
      </c>
      <c r="J862" s="32">
        <f>SUM(J863:J895)</f>
        <v>32</v>
      </c>
      <c r="K862" s="32">
        <f>SUM(K863:K895)</f>
        <v>0</v>
      </c>
      <c r="L862" s="32">
        <f>SUM(L863:L895)</f>
        <v>77</v>
      </c>
      <c r="M862" s="32">
        <f>SUM(M863:M895)</f>
        <v>0</v>
      </c>
      <c r="N862" s="32">
        <f>SUM(O862:R862)</f>
        <v>104</v>
      </c>
      <c r="O862" s="32">
        <f>SUM(O863:O895)</f>
        <v>32</v>
      </c>
      <c r="P862" s="32">
        <f>SUM(P863:P895)</f>
        <v>0</v>
      </c>
      <c r="Q862" s="32">
        <f>SUM(Q863:Q895)</f>
        <v>72</v>
      </c>
      <c r="R862" s="32">
        <f>SUM(R863:R895)</f>
        <v>0</v>
      </c>
      <c r="S862" s="32">
        <f>SUM(T862:W862)</f>
        <v>5</v>
      </c>
      <c r="T862" s="32">
        <f>SUM(T863:T895)</f>
        <v>0</v>
      </c>
      <c r="U862" s="32">
        <f>SUM(U863:U895)</f>
        <v>0</v>
      </c>
      <c r="V862" s="32">
        <f>SUM(V863:V895)</f>
        <v>5</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1</v>
      </c>
      <c r="J864" s="6"/>
      <c r="K864" s="6"/>
      <c r="L864" s="6">
        <v>1</v>
      </c>
      <c r="M864" s="6"/>
      <c r="N864" s="6">
        <v>1</v>
      </c>
      <c r="O864" s="6"/>
      <c r="P864" s="6"/>
      <c r="Q864" s="6">
        <v>1</v>
      </c>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c r="E866" s="40"/>
      <c r="F866" s="40"/>
      <c r="G866" s="40"/>
      <c r="H866" s="40"/>
      <c r="I866" s="40">
        <v>8</v>
      </c>
      <c r="J866" s="40">
        <v>2</v>
      </c>
      <c r="K866" s="40"/>
      <c r="L866" s="40">
        <v>6</v>
      </c>
      <c r="M866" s="40"/>
      <c r="N866" s="40">
        <v>5</v>
      </c>
      <c r="O866" s="40">
        <v>2</v>
      </c>
      <c r="P866" s="40"/>
      <c r="Q866" s="40">
        <v>3</v>
      </c>
      <c r="R866" s="40"/>
      <c r="S866" s="40">
        <v>3</v>
      </c>
      <c r="T866" s="40"/>
      <c r="U866" s="40"/>
      <c r="V866" s="40">
        <v>3</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1</v>
      </c>
      <c r="J872" s="40"/>
      <c r="K872" s="40"/>
      <c r="L872" s="40">
        <v>1</v>
      </c>
      <c r="M872" s="40"/>
      <c r="N872" s="40">
        <v>1</v>
      </c>
      <c r="O872" s="40"/>
      <c r="P872" s="40"/>
      <c r="Q872" s="40">
        <v>1</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25</v>
      </c>
      <c r="J876" s="40">
        <v>11</v>
      </c>
      <c r="K876" s="40"/>
      <c r="L876" s="40">
        <v>14</v>
      </c>
      <c r="M876" s="40"/>
      <c r="N876" s="40">
        <v>25</v>
      </c>
      <c r="O876" s="40">
        <v>11</v>
      </c>
      <c r="P876" s="40"/>
      <c r="Q876" s="40">
        <v>14</v>
      </c>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2</v>
      </c>
      <c r="J877" s="40">
        <v>2</v>
      </c>
      <c r="K877" s="40"/>
      <c r="L877" s="40"/>
      <c r="M877" s="40"/>
      <c r="N877" s="40">
        <v>2</v>
      </c>
      <c r="O877" s="40">
        <v>2</v>
      </c>
      <c r="P877" s="40"/>
      <c r="Q877" s="40"/>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43</v>
      </c>
      <c r="J878" s="40">
        <v>8</v>
      </c>
      <c r="K878" s="40"/>
      <c r="L878" s="40">
        <v>35</v>
      </c>
      <c r="M878" s="40"/>
      <c r="N878" s="40">
        <v>42</v>
      </c>
      <c r="O878" s="40">
        <v>8</v>
      </c>
      <c r="P878" s="40"/>
      <c r="Q878" s="40">
        <v>34</v>
      </c>
      <c r="R878" s="40"/>
      <c r="S878" s="40">
        <v>1</v>
      </c>
      <c r="T878" s="40"/>
      <c r="U878" s="40"/>
      <c r="V878" s="40">
        <v>1</v>
      </c>
      <c r="W878" s="40"/>
      <c r="X878" s="39">
        <v>144</v>
      </c>
      <c r="Y878" s="103"/>
      <c r="Z878" s="103"/>
    </row>
    <row r="879" spans="1:26" s="41" customFormat="1" ht="12.75">
      <c r="A879" s="88">
        <v>331060300</v>
      </c>
      <c r="B879" s="42" t="s">
        <v>783</v>
      </c>
      <c r="C879" s="97"/>
      <c r="D879" s="40"/>
      <c r="E879" s="40"/>
      <c r="F879" s="40"/>
      <c r="G879" s="40"/>
      <c r="H879" s="40"/>
      <c r="I879" s="40">
        <v>19</v>
      </c>
      <c r="J879" s="40">
        <v>5</v>
      </c>
      <c r="K879" s="40"/>
      <c r="L879" s="40">
        <v>14</v>
      </c>
      <c r="M879" s="40"/>
      <c r="N879" s="40">
        <v>19</v>
      </c>
      <c r="O879" s="40">
        <v>5</v>
      </c>
      <c r="P879" s="40"/>
      <c r="Q879" s="40">
        <v>14</v>
      </c>
      <c r="R879" s="40"/>
      <c r="S879" s="40"/>
      <c r="T879" s="40"/>
      <c r="U879" s="40"/>
      <c r="V879" s="40"/>
      <c r="W879" s="40"/>
      <c r="X879" s="39">
        <v>189</v>
      </c>
      <c r="Y879" s="103"/>
      <c r="Z879" s="103"/>
    </row>
    <row r="880" spans="1:26" s="41" customFormat="1" ht="12.75">
      <c r="A880" s="88">
        <v>331060301</v>
      </c>
      <c r="B880" s="42" t="s">
        <v>781</v>
      </c>
      <c r="C880" s="97"/>
      <c r="D880" s="40"/>
      <c r="E880" s="40"/>
      <c r="F880" s="40"/>
      <c r="G880" s="40"/>
      <c r="H880" s="40"/>
      <c r="I880" s="40">
        <v>6</v>
      </c>
      <c r="J880" s="40">
        <v>2</v>
      </c>
      <c r="K880" s="40"/>
      <c r="L880" s="40">
        <v>4</v>
      </c>
      <c r="M880" s="40"/>
      <c r="N880" s="40">
        <v>5</v>
      </c>
      <c r="O880" s="40">
        <v>2</v>
      </c>
      <c r="P880" s="40"/>
      <c r="Q880" s="40">
        <v>3</v>
      </c>
      <c r="R880" s="40"/>
      <c r="S880" s="40">
        <v>1</v>
      </c>
      <c r="T880" s="40"/>
      <c r="U880" s="40"/>
      <c r="V880" s="40">
        <v>1</v>
      </c>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c r="A889" s="88">
        <v>331420000</v>
      </c>
      <c r="B889" s="42" t="s">
        <v>792</v>
      </c>
      <c r="C889" s="97"/>
      <c r="D889" s="40"/>
      <c r="E889" s="40"/>
      <c r="F889" s="40"/>
      <c r="G889" s="40"/>
      <c r="H889" s="40"/>
      <c r="I889" s="40">
        <v>3</v>
      </c>
      <c r="J889" s="40">
        <v>2</v>
      </c>
      <c r="K889" s="40"/>
      <c r="L889" s="40">
        <v>1</v>
      </c>
      <c r="M889" s="40"/>
      <c r="N889" s="40">
        <v>3</v>
      </c>
      <c r="O889" s="40">
        <v>2</v>
      </c>
      <c r="P889" s="40"/>
      <c r="Q889" s="40">
        <v>1</v>
      </c>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1</v>
      </c>
      <c r="J893" s="40"/>
      <c r="K893" s="40"/>
      <c r="L893" s="40">
        <v>1</v>
      </c>
      <c r="M893" s="40"/>
      <c r="N893" s="40">
        <v>1</v>
      </c>
      <c r="O893" s="40"/>
      <c r="P893" s="40"/>
      <c r="Q893" s="40">
        <v>1</v>
      </c>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v>22</v>
      </c>
      <c r="J897" s="32">
        <v>4</v>
      </c>
      <c r="K897" s="32"/>
      <c r="L897" s="32">
        <v>18</v>
      </c>
      <c r="M897" s="32"/>
      <c r="N897" s="32">
        <v>22</v>
      </c>
      <c r="O897" s="32">
        <v>4</v>
      </c>
      <c r="P897" s="32"/>
      <c r="Q897" s="32">
        <v>18</v>
      </c>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v>22</v>
      </c>
      <c r="J899" s="32"/>
      <c r="K899" s="32"/>
      <c r="L899" s="32">
        <v>22</v>
      </c>
      <c r="M899" s="32"/>
      <c r="N899" s="32">
        <v>21</v>
      </c>
      <c r="O899" s="32"/>
      <c r="P899" s="32"/>
      <c r="Q899" s="32">
        <v>21</v>
      </c>
      <c r="R899" s="32"/>
      <c r="S899" s="32">
        <v>1</v>
      </c>
      <c r="T899" s="32"/>
      <c r="U899" s="32"/>
      <c r="V899" s="32">
        <v>1</v>
      </c>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v>6</v>
      </c>
      <c r="J901" s="32"/>
      <c r="K901" s="32"/>
      <c r="L901" s="32">
        <v>6</v>
      </c>
      <c r="M901" s="32"/>
      <c r="N901" s="32">
        <v>6</v>
      </c>
      <c r="O901" s="32"/>
      <c r="P901" s="32"/>
      <c r="Q901" s="32">
        <v>6</v>
      </c>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v>4</v>
      </c>
      <c r="E904" s="32">
        <v>1</v>
      </c>
      <c r="F904" s="32"/>
      <c r="G904" s="32">
        <v>3</v>
      </c>
      <c r="H904" s="32"/>
      <c r="I904" s="32">
        <v>45</v>
      </c>
      <c r="J904" s="32">
        <v>14</v>
      </c>
      <c r="K904" s="32"/>
      <c r="L904" s="32">
        <v>31</v>
      </c>
      <c r="M904" s="32"/>
      <c r="N904" s="32">
        <v>44</v>
      </c>
      <c r="O904" s="32">
        <v>15</v>
      </c>
      <c r="P904" s="32"/>
      <c r="Q904" s="32">
        <v>29</v>
      </c>
      <c r="R904" s="32"/>
      <c r="S904" s="32">
        <v>5</v>
      </c>
      <c r="T904" s="32"/>
      <c r="U904" s="32"/>
      <c r="V904" s="32">
        <v>5</v>
      </c>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v>4</v>
      </c>
      <c r="J906" s="32"/>
      <c r="K906" s="32"/>
      <c r="L906" s="32">
        <v>4</v>
      </c>
      <c r="M906" s="32"/>
      <c r="N906" s="32">
        <v>3</v>
      </c>
      <c r="O906" s="32"/>
      <c r="P906" s="32"/>
      <c r="Q906" s="32">
        <v>3</v>
      </c>
      <c r="R906" s="32"/>
      <c r="S906" s="32">
        <v>1</v>
      </c>
      <c r="T906" s="32"/>
      <c r="U906" s="32"/>
      <c r="V906" s="32">
        <v>1</v>
      </c>
      <c r="W906" s="32"/>
      <c r="X906" s="34">
        <v>87</v>
      </c>
    </row>
    <row r="907" spans="1:24" ht="12.75" customHeight="1">
      <c r="A907" s="90">
        <v>600110000</v>
      </c>
      <c r="B907" s="35" t="s">
        <v>2331</v>
      </c>
      <c r="C907" s="96"/>
      <c r="D907" s="32">
        <v>3</v>
      </c>
      <c r="E907" s="32"/>
      <c r="F907" s="32"/>
      <c r="G907" s="32">
        <v>3</v>
      </c>
      <c r="H907" s="32"/>
      <c r="I907" s="32">
        <v>52</v>
      </c>
      <c r="J907" s="32">
        <v>2</v>
      </c>
      <c r="K907" s="32"/>
      <c r="L907" s="32">
        <v>50</v>
      </c>
      <c r="M907" s="32"/>
      <c r="N907" s="32">
        <v>54</v>
      </c>
      <c r="O907" s="32">
        <v>2</v>
      </c>
      <c r="P907" s="32"/>
      <c r="Q907" s="32">
        <v>52</v>
      </c>
      <c r="R907" s="32"/>
      <c r="S907" s="32">
        <v>1</v>
      </c>
      <c r="T907" s="32"/>
      <c r="U907" s="32"/>
      <c r="V907" s="32">
        <v>1</v>
      </c>
      <c r="W907" s="32"/>
      <c r="X907" s="34">
        <v>156</v>
      </c>
    </row>
    <row r="908" spans="1:24" ht="12.75">
      <c r="A908" s="90">
        <v>600120000</v>
      </c>
      <c r="B908" s="35" t="s">
        <v>2330</v>
      </c>
      <c r="C908" s="96"/>
      <c r="D908" s="32"/>
      <c r="E908" s="32"/>
      <c r="F908" s="32"/>
      <c r="G908" s="32"/>
      <c r="H908" s="32"/>
      <c r="I908" s="32">
        <v>5</v>
      </c>
      <c r="J908" s="32"/>
      <c r="K908" s="32"/>
      <c r="L908" s="32">
        <v>5</v>
      </c>
      <c r="M908" s="32"/>
      <c r="N908" s="32">
        <v>5</v>
      </c>
      <c r="O908" s="32"/>
      <c r="P908" s="32"/>
      <c r="Q908" s="32">
        <v>5</v>
      </c>
      <c r="R908" s="32"/>
      <c r="S908" s="32"/>
      <c r="T908" s="32"/>
      <c r="U908" s="32"/>
      <c r="V908" s="32"/>
      <c r="W908" s="32"/>
      <c r="X908" s="34">
        <v>91</v>
      </c>
    </row>
    <row r="909" spans="1:24" ht="12.75">
      <c r="A909" s="90">
        <v>600130000</v>
      </c>
      <c r="B909" s="35" t="s">
        <v>2341</v>
      </c>
      <c r="C909" s="96"/>
      <c r="D909" s="32"/>
      <c r="E909" s="32"/>
      <c r="F909" s="32"/>
      <c r="G909" s="32"/>
      <c r="H909" s="32"/>
      <c r="I909" s="32">
        <v>7</v>
      </c>
      <c r="J909" s="32">
        <v>1</v>
      </c>
      <c r="K909" s="32"/>
      <c r="L909" s="32">
        <v>6</v>
      </c>
      <c r="M909" s="32"/>
      <c r="N909" s="32">
        <v>6</v>
      </c>
      <c r="O909" s="32">
        <v>1</v>
      </c>
      <c r="P909" s="32"/>
      <c r="Q909" s="32">
        <v>5</v>
      </c>
      <c r="R909" s="32"/>
      <c r="S909" s="32">
        <v>1</v>
      </c>
      <c r="T909" s="32"/>
      <c r="U909" s="32"/>
      <c r="V909" s="32">
        <v>1</v>
      </c>
      <c r="W909" s="32"/>
      <c r="X909" s="34">
        <v>60</v>
      </c>
    </row>
    <row r="910" spans="1:24" ht="12.75" customHeight="1">
      <c r="A910" s="90">
        <v>600140000</v>
      </c>
      <c r="B910" s="35" t="s">
        <v>2326</v>
      </c>
      <c r="C910" s="96"/>
      <c r="D910" s="32">
        <v>1</v>
      </c>
      <c r="E910" s="32"/>
      <c r="F910" s="32"/>
      <c r="G910" s="32">
        <v>1</v>
      </c>
      <c r="H910" s="32"/>
      <c r="I910" s="32">
        <v>9</v>
      </c>
      <c r="J910" s="32">
        <v>2</v>
      </c>
      <c r="K910" s="32"/>
      <c r="L910" s="32">
        <v>7</v>
      </c>
      <c r="M910" s="32"/>
      <c r="N910" s="32">
        <v>10</v>
      </c>
      <c r="O910" s="32">
        <v>2</v>
      </c>
      <c r="P910" s="32"/>
      <c r="Q910" s="32">
        <v>8</v>
      </c>
      <c r="R910" s="32"/>
      <c r="S910" s="32"/>
      <c r="T910" s="32"/>
      <c r="U910" s="32"/>
      <c r="V910" s="32"/>
      <c r="W910" s="32"/>
      <c r="X910" s="34">
        <v>87</v>
      </c>
    </row>
    <row r="911" spans="1:24" ht="12.75">
      <c r="A911" s="171" t="s">
        <v>4</v>
      </c>
      <c r="B911" s="172"/>
      <c r="C911" s="98"/>
      <c r="D911" s="7">
        <f>SUM(E911:H911)</f>
        <v>85</v>
      </c>
      <c r="E911" s="7">
        <f>SUM(E756,E766,E862,E896:E910)</f>
        <v>58</v>
      </c>
      <c r="F911" s="7">
        <f>SUM(F756,F766,F862,F896:F910)</f>
        <v>0</v>
      </c>
      <c r="G911" s="7">
        <f>SUM(G756,G766,G862,G896:G910)</f>
        <v>27</v>
      </c>
      <c r="H911" s="7">
        <f>SUM(H756,H766,H862,H896:H910)</f>
        <v>0</v>
      </c>
      <c r="I911" s="7">
        <f>SUM(J911:M911)</f>
        <v>1554</v>
      </c>
      <c r="J911" s="7">
        <f>SUM(J756,J766,J862,J896:J910)</f>
        <v>836</v>
      </c>
      <c r="K911" s="7">
        <f>SUM(K756,K766,K862,K896:K910)</f>
        <v>0</v>
      </c>
      <c r="L911" s="7">
        <f>SUM(L756,L766,L862,L896:L910)</f>
        <v>718</v>
      </c>
      <c r="M911" s="7">
        <f>SUM(M756,M766,M862,M896:M910)</f>
        <v>0</v>
      </c>
      <c r="N911" s="7">
        <f>SUM(O911:R911)</f>
        <v>1515</v>
      </c>
      <c r="O911" s="7">
        <f>SUM(O756,O766,O862,O896:O910)</f>
        <v>893</v>
      </c>
      <c r="P911" s="7">
        <f>SUM(P756,P766,P862,P896:P910)</f>
        <v>0</v>
      </c>
      <c r="Q911" s="7">
        <f>SUM(Q756,Q766,Q862,Q896:Q910)</f>
        <v>622</v>
      </c>
      <c r="R911" s="7">
        <f>SUM(R756,R766,R862,R896:R910)</f>
        <v>0</v>
      </c>
      <c r="S911" s="7">
        <f>SUM(T911:W911)</f>
        <v>124</v>
      </c>
      <c r="T911" s="7">
        <f>SUM(T756,T766,T862,T896:T910)</f>
        <v>1</v>
      </c>
      <c r="U911" s="7">
        <f>SUM(U756,U766,U862,U896:U910)</f>
        <v>0</v>
      </c>
      <c r="V911" s="7">
        <f>SUM(V756,V766,V862,V896:V910)</f>
        <v>123</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4" t="s">
        <v>1313</v>
      </c>
      <c r="B913" s="165"/>
      <c r="C913" s="96"/>
      <c r="D913" s="32">
        <f>SUM(E913:H913)</f>
        <v>5</v>
      </c>
      <c r="E913" s="32">
        <f>SUM(E914:E1467)</f>
        <v>0</v>
      </c>
      <c r="F913" s="32">
        <f>SUM(F914:F1467)</f>
        <v>0</v>
      </c>
      <c r="G913" s="32">
        <f>SUM(G914:G1467)</f>
        <v>5</v>
      </c>
      <c r="H913" s="32">
        <f>SUM(H914:H1467)</f>
        <v>0</v>
      </c>
      <c r="I913" s="32">
        <f>SUM(J913:M913)</f>
        <v>1229</v>
      </c>
      <c r="J913" s="32">
        <f>SUM(J914:J1467)</f>
        <v>56</v>
      </c>
      <c r="K913" s="32">
        <f>SUM(K914:K1467)</f>
        <v>0</v>
      </c>
      <c r="L913" s="32">
        <f>SUM(L914:L1467)</f>
        <v>1173</v>
      </c>
      <c r="M913" s="32">
        <f>SUM(M914:M1467)</f>
        <v>0</v>
      </c>
      <c r="N913" s="32">
        <f>SUM(O913:R913)</f>
        <v>1185</v>
      </c>
      <c r="O913" s="32">
        <f>SUM(O914:O1467)</f>
        <v>56</v>
      </c>
      <c r="P913" s="32">
        <f>SUM(P914:P1467)</f>
        <v>0</v>
      </c>
      <c r="Q913" s="32">
        <f>SUM(Q914:Q1467)</f>
        <v>1129</v>
      </c>
      <c r="R913" s="32">
        <f>SUM(R914:R1467)</f>
        <v>0</v>
      </c>
      <c r="S913" s="32">
        <f>SUM(T913:W913)</f>
        <v>49</v>
      </c>
      <c r="T913" s="32">
        <f>SUM(T914:T1467)</f>
        <v>0</v>
      </c>
      <c r="U913" s="32">
        <f>SUM(U914:U1467)</f>
        <v>0</v>
      </c>
      <c r="V913" s="32">
        <f>SUM(V914:V1467)</f>
        <v>49</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15</v>
      </c>
      <c r="J922" s="6"/>
      <c r="K922" s="6"/>
      <c r="L922" s="6">
        <v>15</v>
      </c>
      <c r="M922" s="6"/>
      <c r="N922" s="6">
        <v>15</v>
      </c>
      <c r="O922" s="6"/>
      <c r="P922" s="6"/>
      <c r="Q922" s="6">
        <v>15</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13</v>
      </c>
      <c r="J991" s="40"/>
      <c r="K991" s="40"/>
      <c r="L991" s="40">
        <v>13</v>
      </c>
      <c r="M991" s="40"/>
      <c r="N991" s="40">
        <v>13</v>
      </c>
      <c r="O991" s="40"/>
      <c r="P991" s="40"/>
      <c r="Q991" s="40">
        <v>13</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4</v>
      </c>
      <c r="J996" s="40"/>
      <c r="K996" s="40"/>
      <c r="L996" s="40">
        <v>4</v>
      </c>
      <c r="M996" s="40"/>
      <c r="N996" s="40">
        <v>4</v>
      </c>
      <c r="O996" s="40"/>
      <c r="P996" s="40"/>
      <c r="Q996" s="40">
        <v>4</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1</v>
      </c>
      <c r="J1057" s="6"/>
      <c r="K1057" s="6"/>
      <c r="L1057" s="6">
        <v>1</v>
      </c>
      <c r="M1057" s="6"/>
      <c r="N1057" s="6">
        <v>1</v>
      </c>
      <c r="O1057" s="6"/>
      <c r="P1057" s="6"/>
      <c r="Q1057" s="6">
        <v>1</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7">
        <v>501060020</v>
      </c>
      <c r="B1061" s="30" t="s">
        <v>937</v>
      </c>
      <c r="C1061" s="97"/>
      <c r="D1061" s="6"/>
      <c r="E1061" s="6"/>
      <c r="F1061" s="6"/>
      <c r="G1061" s="6"/>
      <c r="H1061" s="6"/>
      <c r="I1061" s="6">
        <v>4</v>
      </c>
      <c r="J1061" s="6"/>
      <c r="K1061" s="6"/>
      <c r="L1061" s="6">
        <v>4</v>
      </c>
      <c r="M1061" s="6"/>
      <c r="N1061" s="6">
        <v>4</v>
      </c>
      <c r="O1061" s="6"/>
      <c r="P1061" s="6"/>
      <c r="Q1061" s="6">
        <v>4</v>
      </c>
      <c r="R1061" s="6"/>
      <c r="S1061" s="6"/>
      <c r="T1061" s="6"/>
      <c r="U1061" s="6"/>
      <c r="V1061" s="6"/>
      <c r="W1061" s="6"/>
      <c r="X1061" s="5">
        <v>151</v>
      </c>
    </row>
    <row r="1062" spans="1:24" ht="12.75">
      <c r="A1062" s="87">
        <v>501060021</v>
      </c>
      <c r="B1062" s="30" t="s">
        <v>938</v>
      </c>
      <c r="C1062" s="97"/>
      <c r="D1062" s="6"/>
      <c r="E1062" s="6"/>
      <c r="F1062" s="6"/>
      <c r="G1062" s="6"/>
      <c r="H1062" s="6"/>
      <c r="I1062" s="6">
        <v>7</v>
      </c>
      <c r="J1062" s="6"/>
      <c r="K1062" s="6"/>
      <c r="L1062" s="6">
        <v>7</v>
      </c>
      <c r="M1062" s="6"/>
      <c r="N1062" s="6">
        <v>7</v>
      </c>
      <c r="O1062" s="6"/>
      <c r="P1062" s="6"/>
      <c r="Q1062" s="6">
        <v>7</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c r="E1065" s="6"/>
      <c r="F1065" s="6"/>
      <c r="G1065" s="6"/>
      <c r="H1065" s="6"/>
      <c r="I1065" s="6">
        <v>28</v>
      </c>
      <c r="J1065" s="6"/>
      <c r="K1065" s="6"/>
      <c r="L1065" s="6">
        <v>28</v>
      </c>
      <c r="M1065" s="6"/>
      <c r="N1065" s="6">
        <v>27</v>
      </c>
      <c r="O1065" s="6"/>
      <c r="P1065" s="6"/>
      <c r="Q1065" s="6">
        <v>27</v>
      </c>
      <c r="R1065" s="6"/>
      <c r="S1065" s="6">
        <v>1</v>
      </c>
      <c r="T1065" s="6"/>
      <c r="U1065" s="6"/>
      <c r="V1065" s="6">
        <v>1</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39</v>
      </c>
      <c r="J1068" s="6">
        <v>1</v>
      </c>
      <c r="K1068" s="6"/>
      <c r="L1068" s="6">
        <v>38</v>
      </c>
      <c r="M1068" s="6"/>
      <c r="N1068" s="6">
        <v>38</v>
      </c>
      <c r="O1068" s="6">
        <v>1</v>
      </c>
      <c r="P1068" s="6"/>
      <c r="Q1068" s="6">
        <v>37</v>
      </c>
      <c r="R1068" s="6"/>
      <c r="S1068" s="6">
        <v>1</v>
      </c>
      <c r="T1068" s="6"/>
      <c r="U1068" s="6"/>
      <c r="V1068" s="6">
        <v>1</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c r="E1075" s="6"/>
      <c r="F1075" s="6"/>
      <c r="G1075" s="6"/>
      <c r="H1075" s="6"/>
      <c r="I1075" s="6">
        <v>379</v>
      </c>
      <c r="J1075" s="6">
        <v>17</v>
      </c>
      <c r="K1075" s="6"/>
      <c r="L1075" s="6">
        <v>362</v>
      </c>
      <c r="M1075" s="6"/>
      <c r="N1075" s="6">
        <v>333</v>
      </c>
      <c r="O1075" s="6">
        <v>17</v>
      </c>
      <c r="P1075" s="6"/>
      <c r="Q1075" s="6">
        <v>316</v>
      </c>
      <c r="R1075" s="6"/>
      <c r="S1075" s="6">
        <v>46</v>
      </c>
      <c r="T1075" s="6"/>
      <c r="U1075" s="6"/>
      <c r="V1075" s="6">
        <v>46</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1</v>
      </c>
      <c r="J1113" s="40">
        <v>1</v>
      </c>
      <c r="K1113" s="40"/>
      <c r="L1113" s="40"/>
      <c r="M1113" s="40"/>
      <c r="N1113" s="40">
        <v>1</v>
      </c>
      <c r="O1113" s="40">
        <v>1</v>
      </c>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158</v>
      </c>
      <c r="J1118" s="40">
        <v>9</v>
      </c>
      <c r="K1118" s="40"/>
      <c r="L1118" s="40">
        <v>149</v>
      </c>
      <c r="M1118" s="40"/>
      <c r="N1118" s="40">
        <v>158</v>
      </c>
      <c r="O1118" s="40">
        <v>9</v>
      </c>
      <c r="P1118" s="40"/>
      <c r="Q1118" s="40">
        <v>149</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9</v>
      </c>
      <c r="J1123" s="40"/>
      <c r="K1123" s="40"/>
      <c r="L1123" s="40">
        <v>9</v>
      </c>
      <c r="M1123" s="40"/>
      <c r="N1123" s="40">
        <v>9</v>
      </c>
      <c r="O1123" s="40"/>
      <c r="P1123" s="40"/>
      <c r="Q1123" s="40">
        <v>9</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37</v>
      </c>
      <c r="J1145" s="40">
        <v>1</v>
      </c>
      <c r="K1145" s="40"/>
      <c r="L1145" s="40">
        <v>36</v>
      </c>
      <c r="M1145" s="40"/>
      <c r="N1145" s="40">
        <v>37</v>
      </c>
      <c r="O1145" s="40">
        <v>1</v>
      </c>
      <c r="P1145" s="40"/>
      <c r="Q1145" s="40">
        <v>36</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40</v>
      </c>
      <c r="J1160" s="40">
        <v>2</v>
      </c>
      <c r="K1160" s="40"/>
      <c r="L1160" s="40">
        <v>38</v>
      </c>
      <c r="M1160" s="40"/>
      <c r="N1160" s="40">
        <v>40</v>
      </c>
      <c r="O1160" s="40">
        <v>2</v>
      </c>
      <c r="P1160" s="40"/>
      <c r="Q1160" s="40">
        <v>38</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c r="A1226" s="88">
        <v>501110001</v>
      </c>
      <c r="B1226" s="42" t="s">
        <v>1088</v>
      </c>
      <c r="C1226" s="97"/>
      <c r="D1226" s="40"/>
      <c r="E1226" s="40"/>
      <c r="F1226" s="40"/>
      <c r="G1226" s="40"/>
      <c r="H1226" s="40"/>
      <c r="I1226" s="40">
        <v>1</v>
      </c>
      <c r="J1226" s="40"/>
      <c r="K1226" s="40"/>
      <c r="L1226" s="40">
        <v>1</v>
      </c>
      <c r="M1226" s="40"/>
      <c r="N1226" s="40">
        <v>1</v>
      </c>
      <c r="O1226" s="40"/>
      <c r="P1226" s="40"/>
      <c r="Q1226" s="40">
        <v>1</v>
      </c>
      <c r="R1226" s="40"/>
      <c r="S1226" s="40"/>
      <c r="T1226" s="40"/>
      <c r="U1226" s="40"/>
      <c r="V1226" s="40"/>
      <c r="W1226" s="40"/>
      <c r="X1226" s="39">
        <v>120</v>
      </c>
      <c r="Y1226" s="103"/>
      <c r="Z1226" s="103"/>
    </row>
    <row r="1227" spans="1:26" s="41" customFormat="1" ht="12.75">
      <c r="A1227" s="88">
        <v>501110002</v>
      </c>
      <c r="B1227" s="42" t="s">
        <v>386</v>
      </c>
      <c r="C1227" s="97"/>
      <c r="D1227" s="40">
        <v>2</v>
      </c>
      <c r="E1227" s="40"/>
      <c r="F1227" s="40"/>
      <c r="G1227" s="40">
        <v>2</v>
      </c>
      <c r="H1227" s="40"/>
      <c r="I1227" s="40"/>
      <c r="J1227" s="40"/>
      <c r="K1227" s="40"/>
      <c r="L1227" s="40"/>
      <c r="M1227" s="40"/>
      <c r="N1227" s="40">
        <v>2</v>
      </c>
      <c r="O1227" s="40"/>
      <c r="P1227" s="40"/>
      <c r="Q1227" s="40">
        <v>2</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3</v>
      </c>
      <c r="E1236" s="40"/>
      <c r="F1236" s="40"/>
      <c r="G1236" s="40">
        <v>3</v>
      </c>
      <c r="H1236" s="40"/>
      <c r="I1236" s="40">
        <v>30</v>
      </c>
      <c r="J1236" s="40">
        <v>3</v>
      </c>
      <c r="K1236" s="40"/>
      <c r="L1236" s="40">
        <v>27</v>
      </c>
      <c r="M1236" s="40"/>
      <c r="N1236" s="40">
        <v>33</v>
      </c>
      <c r="O1236" s="40">
        <v>3</v>
      </c>
      <c r="P1236" s="40"/>
      <c r="Q1236" s="40">
        <v>30</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c r="E1238" s="40"/>
      <c r="F1238" s="40"/>
      <c r="G1238" s="40"/>
      <c r="H1238" s="40"/>
      <c r="I1238" s="40">
        <v>109</v>
      </c>
      <c r="J1238" s="40">
        <v>5</v>
      </c>
      <c r="K1238" s="40"/>
      <c r="L1238" s="40">
        <v>104</v>
      </c>
      <c r="M1238" s="40"/>
      <c r="N1238" s="40">
        <v>108</v>
      </c>
      <c r="O1238" s="40">
        <v>5</v>
      </c>
      <c r="P1238" s="40"/>
      <c r="Q1238" s="40">
        <v>103</v>
      </c>
      <c r="R1238" s="40"/>
      <c r="S1238" s="40">
        <v>1</v>
      </c>
      <c r="T1238" s="40"/>
      <c r="U1238" s="40"/>
      <c r="V1238" s="40">
        <v>1</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c r="E1240" s="40"/>
      <c r="F1240" s="40"/>
      <c r="G1240" s="40"/>
      <c r="H1240" s="40"/>
      <c r="I1240" s="40">
        <v>279</v>
      </c>
      <c r="J1240" s="40">
        <v>14</v>
      </c>
      <c r="K1240" s="40"/>
      <c r="L1240" s="40">
        <v>265</v>
      </c>
      <c r="M1240" s="40"/>
      <c r="N1240" s="40">
        <v>279</v>
      </c>
      <c r="O1240" s="40">
        <v>14</v>
      </c>
      <c r="P1240" s="40"/>
      <c r="Q1240" s="40">
        <v>265</v>
      </c>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3</v>
      </c>
      <c r="J1244" s="40"/>
      <c r="K1244" s="40"/>
      <c r="L1244" s="40">
        <v>3</v>
      </c>
      <c r="M1244" s="40"/>
      <c r="N1244" s="40">
        <v>3</v>
      </c>
      <c r="O1244" s="40"/>
      <c r="P1244" s="40"/>
      <c r="Q1244" s="40">
        <v>3</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2</v>
      </c>
      <c r="J1249" s="40"/>
      <c r="K1249" s="40"/>
      <c r="L1249" s="40">
        <v>2</v>
      </c>
      <c r="M1249" s="40"/>
      <c r="N1249" s="40">
        <v>2</v>
      </c>
      <c r="O1249" s="40"/>
      <c r="P1249" s="40"/>
      <c r="Q1249" s="40">
        <v>2</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46</v>
      </c>
      <c r="J1259" s="40">
        <v>3</v>
      </c>
      <c r="K1259" s="40"/>
      <c r="L1259" s="40">
        <v>43</v>
      </c>
      <c r="M1259" s="40"/>
      <c r="N1259" s="40">
        <v>46</v>
      </c>
      <c r="O1259" s="40">
        <v>3</v>
      </c>
      <c r="P1259" s="40"/>
      <c r="Q1259" s="40">
        <v>43</v>
      </c>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5</v>
      </c>
      <c r="J1265" s="40"/>
      <c r="K1265" s="40"/>
      <c r="L1265" s="40">
        <v>5</v>
      </c>
      <c r="M1265" s="40"/>
      <c r="N1265" s="40">
        <v>5</v>
      </c>
      <c r="O1265" s="40"/>
      <c r="P1265" s="40"/>
      <c r="Q1265" s="40">
        <v>5</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c r="E1285" s="40"/>
      <c r="F1285" s="40"/>
      <c r="G1285" s="40"/>
      <c r="H1285" s="40"/>
      <c r="I1285" s="40">
        <v>14</v>
      </c>
      <c r="J1285" s="40"/>
      <c r="K1285" s="40"/>
      <c r="L1285" s="40">
        <v>14</v>
      </c>
      <c r="M1285" s="40"/>
      <c r="N1285" s="40">
        <v>14</v>
      </c>
      <c r="O1285" s="40"/>
      <c r="P1285" s="40"/>
      <c r="Q1285" s="40">
        <v>14</v>
      </c>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c r="A1380" s="88">
        <v>501130118</v>
      </c>
      <c r="B1380" s="42" t="s">
        <v>1227</v>
      </c>
      <c r="C1380" s="97"/>
      <c r="D1380" s="40"/>
      <c r="E1380" s="40"/>
      <c r="F1380" s="40"/>
      <c r="G1380" s="40"/>
      <c r="H1380" s="40"/>
      <c r="I1380" s="40">
        <v>2</v>
      </c>
      <c r="J1380" s="40"/>
      <c r="K1380" s="40"/>
      <c r="L1380" s="40">
        <v>2</v>
      </c>
      <c r="M1380" s="40"/>
      <c r="N1380" s="40">
        <v>2</v>
      </c>
      <c r="O1380" s="40"/>
      <c r="P1380" s="40"/>
      <c r="Q1380" s="40">
        <v>2</v>
      </c>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2</v>
      </c>
      <c r="J1468" s="32">
        <v>1</v>
      </c>
      <c r="K1468" s="32"/>
      <c r="L1468" s="32">
        <v>1</v>
      </c>
      <c r="M1468" s="32"/>
      <c r="N1468" s="32">
        <v>2</v>
      </c>
      <c r="O1468" s="32">
        <v>1</v>
      </c>
      <c r="P1468" s="32"/>
      <c r="Q1468" s="32">
        <v>1</v>
      </c>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98"/>
      <c r="D1471" s="7">
        <f>SUM(E1471:H1471)</f>
        <v>5</v>
      </c>
      <c r="E1471" s="7">
        <f>SUM(E913,E1468:E1470)</f>
        <v>0</v>
      </c>
      <c r="F1471" s="7">
        <f>SUM(F913,F1468:F1470)</f>
        <v>0</v>
      </c>
      <c r="G1471" s="7">
        <f>SUM(G913,G1468:G1470)</f>
        <v>5</v>
      </c>
      <c r="H1471" s="7">
        <f>SUM(H913,H1468:H1470)</f>
        <v>0</v>
      </c>
      <c r="I1471" s="7">
        <f>SUM(J1471:M1471)</f>
        <v>1231</v>
      </c>
      <c r="J1471" s="7">
        <f>SUM(J913,J1468:J1470)</f>
        <v>57</v>
      </c>
      <c r="K1471" s="7">
        <f>SUM(K913,K1468:K1470)</f>
        <v>0</v>
      </c>
      <c r="L1471" s="7">
        <f>SUM(L913,L1468:L1470)</f>
        <v>1174</v>
      </c>
      <c r="M1471" s="7">
        <f>SUM(M913,M1468:M1470)</f>
        <v>0</v>
      </c>
      <c r="N1471" s="7">
        <f>SUM(O1471:R1471)</f>
        <v>1187</v>
      </c>
      <c r="O1471" s="7">
        <f>SUM(O913,O1468:O1470)</f>
        <v>57</v>
      </c>
      <c r="P1471" s="7">
        <f>SUM(P913,P1468:P1470)</f>
        <v>0</v>
      </c>
      <c r="Q1471" s="7">
        <f>SUM(Q913,Q1468:Q1470)</f>
        <v>1130</v>
      </c>
      <c r="R1471" s="7">
        <f>SUM(R913,R1468:R1470)</f>
        <v>0</v>
      </c>
      <c r="S1471" s="7">
        <f>SUM(T1471:W1471)</f>
        <v>49</v>
      </c>
      <c r="T1471" s="7">
        <f>SUM(T913,T1468:T1470)</f>
        <v>0</v>
      </c>
      <c r="U1471" s="7">
        <f>SUM(U913,U1468:U1470)</f>
        <v>0</v>
      </c>
      <c r="V1471" s="7">
        <f>SUM(V913,V1468:V1470)</f>
        <v>49</v>
      </c>
      <c r="W1471" s="7">
        <f>SUM(W913,W1468:W1470)</f>
        <v>0</v>
      </c>
      <c r="X1471" s="28" t="s">
        <v>1916</v>
      </c>
    </row>
    <row r="1472" spans="1:26" s="19" customFormat="1" ht="12.75">
      <c r="A1472" s="169" t="s">
        <v>1308</v>
      </c>
      <c r="B1472" s="170"/>
      <c r="C1472" s="3"/>
      <c r="D1472" s="4">
        <f>SUM(E1472:H1472)</f>
        <v>120</v>
      </c>
      <c r="E1472" s="4">
        <f>E551+E754+E911+E1471</f>
        <v>60</v>
      </c>
      <c r="F1472" s="4">
        <f>F551+F754+F911+F1471</f>
        <v>0</v>
      </c>
      <c r="G1472" s="4">
        <f>G551+G754+G911+G1471</f>
        <v>59</v>
      </c>
      <c r="H1472" s="4">
        <f>H551+H754+H911+H1471</f>
        <v>1</v>
      </c>
      <c r="I1472" s="4">
        <f>SUM(J1472:M1472)</f>
        <v>3312</v>
      </c>
      <c r="J1472" s="4">
        <f>J551+J754+J911+J1471</f>
        <v>1003</v>
      </c>
      <c r="K1472" s="4">
        <f>K551+K754+K911+K1471</f>
        <v>1</v>
      </c>
      <c r="L1472" s="4">
        <f>L551+L754+L911+L1471</f>
        <v>2290</v>
      </c>
      <c r="M1472" s="4">
        <f>M551+M754+M911+M1471</f>
        <v>18</v>
      </c>
      <c r="N1472" s="4">
        <f>SUM(O1472:R1472)</f>
        <v>3132</v>
      </c>
      <c r="O1472" s="4">
        <f>O551+O754+O911+O1471</f>
        <v>1062</v>
      </c>
      <c r="P1472" s="4">
        <f>P551+P754+P911+P1471</f>
        <v>1</v>
      </c>
      <c r="Q1472" s="4">
        <f>Q551+Q754+Q911+Q1471</f>
        <v>2064</v>
      </c>
      <c r="R1472" s="4">
        <f>R551+R754+R911+R1471</f>
        <v>5</v>
      </c>
      <c r="S1472" s="4">
        <f>SUM(T1472:W1472)</f>
        <v>300</v>
      </c>
      <c r="T1472" s="4">
        <f>T551+T754+T911+T1471</f>
        <v>1</v>
      </c>
      <c r="U1472" s="4">
        <f>U551+U754+U911+U1471</f>
        <v>0</v>
      </c>
      <c r="V1472" s="4">
        <f>V551+V754+V911+V1471</f>
        <v>285</v>
      </c>
      <c r="W1472" s="4">
        <f>W551+W754+W911+W1471</f>
        <v>14</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&amp;L631CB153&amp;C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2320</v>
      </c>
      <c r="B1" s="160"/>
      <c r="C1" s="107"/>
      <c r="X1" s="109"/>
      <c r="Y1" s="114"/>
      <c r="Z1" s="114"/>
    </row>
    <row r="2" spans="1:26" s="16" customFormat="1" ht="15" customHeight="1">
      <c r="A2" s="168" t="s">
        <v>0</v>
      </c>
      <c r="B2" s="161" t="s">
        <v>1</v>
      </c>
      <c r="C2" s="92"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2364</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18"/>
      <c r="Z7" s="118"/>
    </row>
    <row r="8" spans="1:24" ht="12.75" customHeight="1">
      <c r="A8" s="164" t="s">
        <v>2212</v>
      </c>
      <c r="B8" s="165"/>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5" t="s">
        <v>2213</v>
      </c>
      <c r="B522" s="176"/>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5" t="s">
        <v>1925</v>
      </c>
      <c r="B666" s="176"/>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&amp;L631CB153&amp;C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2321</v>
      </c>
      <c r="B1" s="160"/>
      <c r="C1" s="107"/>
      <c r="X1" s="109"/>
      <c r="Y1" s="114"/>
      <c r="Z1" s="114"/>
    </row>
    <row r="2" spans="1:26" s="16" customFormat="1" ht="15" customHeight="1">
      <c r="A2" s="168" t="s">
        <v>0</v>
      </c>
      <c r="B2" s="161" t="s">
        <v>1</v>
      </c>
      <c r="C2" s="92"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2364</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7" t="s">
        <v>4</v>
      </c>
      <c r="B209" s="178"/>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&amp;L631CB153&amp;C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2322</v>
      </c>
      <c r="B1" s="160"/>
      <c r="C1" s="107"/>
      <c r="X1" s="109"/>
      <c r="Y1" s="114"/>
      <c r="Z1" s="114"/>
    </row>
    <row r="2" spans="1:26" s="16" customFormat="1" ht="15" customHeight="1">
      <c r="A2" s="168" t="s">
        <v>0</v>
      </c>
      <c r="B2" s="161" t="s">
        <v>1</v>
      </c>
      <c r="C2" s="92"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2364</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7" t="s">
        <v>4</v>
      </c>
      <c r="B210" s="178"/>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&amp;L631CB153&amp;C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2323</v>
      </c>
      <c r="B1" s="160"/>
      <c r="C1" s="107"/>
      <c r="X1" s="109"/>
      <c r="Y1" s="114"/>
      <c r="Z1" s="114"/>
    </row>
    <row r="2" spans="1:26" s="16" customFormat="1" ht="15" customHeight="1">
      <c r="A2" s="168" t="s">
        <v>0</v>
      </c>
      <c r="B2" s="161" t="s">
        <v>1</v>
      </c>
      <c r="C2" s="92"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2364</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7" t="s">
        <v>4</v>
      </c>
      <c r="B156" s="178"/>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&amp;L631CB153&amp;C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2324</v>
      </c>
      <c r="B1" s="160"/>
      <c r="C1" s="107"/>
      <c r="X1" s="109"/>
      <c r="Y1" s="114"/>
      <c r="Z1" s="114"/>
    </row>
    <row r="2" spans="1:26" s="16" customFormat="1" ht="15" customHeight="1">
      <c r="A2" s="168" t="s">
        <v>0</v>
      </c>
      <c r="B2" s="161" t="s">
        <v>1</v>
      </c>
      <c r="C2" s="92"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2364</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7" t="s">
        <v>4</v>
      </c>
      <c r="B155" s="178"/>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&amp;L631CB153&amp;C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0" t="s">
        <v>2325</v>
      </c>
      <c r="B1" s="160"/>
      <c r="C1" s="160"/>
      <c r="X1" s="109"/>
      <c r="Y1" s="110"/>
      <c r="Z1" s="111"/>
      <c r="AA1" s="112"/>
      <c r="AB1" s="110"/>
      <c r="AC1" s="110"/>
      <c r="AD1" s="110"/>
      <c r="AE1" s="110"/>
      <c r="AF1" s="113"/>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120</v>
      </c>
      <c r="D426" s="26">
        <f>SUM(D427:D459)</f>
        <v>3312</v>
      </c>
      <c r="E426" s="26">
        <f>SUM(E427:E459)</f>
        <v>3132</v>
      </c>
      <c r="F426" s="26">
        <f>SUM(F427:F459)</f>
        <v>300</v>
      </c>
      <c r="G426" s="26">
        <f>SUM(G427:G459)</f>
        <v>342.61633333333367</v>
      </c>
      <c r="H426" s="26">
        <f>SUM(H427:H459)</f>
        <v>9118.032166666646</v>
      </c>
      <c r="I426" s="26">
        <f>SUM(I427:I459)</f>
        <v>7475.118500000036</v>
      </c>
      <c r="J426" s="26">
        <f>SUM(J427:J459)</f>
        <v>1985.5299999999966</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v>178</v>
      </c>
      <c r="C432" s="5"/>
      <c r="D432" s="5">
        <v>178</v>
      </c>
      <c r="E432" s="5">
        <v>153</v>
      </c>
      <c r="F432" s="5">
        <v>25</v>
      </c>
      <c r="G432" s="5"/>
      <c r="H432" s="5">
        <v>479.107333333333</v>
      </c>
      <c r="I432" s="5">
        <v>321.907333333333</v>
      </c>
      <c r="J432" s="5">
        <v>157.2</v>
      </c>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v>307</v>
      </c>
      <c r="C438" s="5">
        <v>1</v>
      </c>
      <c r="D438" s="5">
        <v>304</v>
      </c>
      <c r="E438" s="5">
        <v>297</v>
      </c>
      <c r="F438" s="5">
        <v>8</v>
      </c>
      <c r="G438" s="5">
        <v>9.11666666666667</v>
      </c>
      <c r="H438" s="5">
        <v>690.854666666666</v>
      </c>
      <c r="I438" s="5">
        <v>660.371333333333</v>
      </c>
      <c r="J438" s="5">
        <v>39.6</v>
      </c>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v>54</v>
      </c>
      <c r="C441" s="5">
        <v>3</v>
      </c>
      <c r="D441" s="5">
        <v>48</v>
      </c>
      <c r="E441" s="5">
        <v>41</v>
      </c>
      <c r="F441" s="5">
        <v>10</v>
      </c>
      <c r="G441" s="5">
        <v>4.9225</v>
      </c>
      <c r="H441" s="5">
        <v>115.1945</v>
      </c>
      <c r="I441" s="5">
        <v>83.1203333333333</v>
      </c>
      <c r="J441" s="5">
        <v>36.9966666666667</v>
      </c>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v>1863</v>
      </c>
      <c r="C445" s="5">
        <v>8</v>
      </c>
      <c r="D445" s="5">
        <v>1833</v>
      </c>
      <c r="E445" s="5">
        <v>1679</v>
      </c>
      <c r="F445" s="5">
        <v>162</v>
      </c>
      <c r="G445" s="5">
        <v>16.05</v>
      </c>
      <c r="H445" s="5">
        <v>5044.35733333331</v>
      </c>
      <c r="I445" s="5">
        <v>3984.52400000004</v>
      </c>
      <c r="J445" s="5">
        <v>1075.88333333333</v>
      </c>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v>493</v>
      </c>
      <c r="C448" s="5">
        <v>43</v>
      </c>
      <c r="D448" s="5">
        <v>436</v>
      </c>
      <c r="E448" s="5">
        <v>424</v>
      </c>
      <c r="F448" s="5">
        <v>55</v>
      </c>
      <c r="G448" s="5">
        <v>102.649</v>
      </c>
      <c r="H448" s="5">
        <v>1467.36166666667</v>
      </c>
      <c r="I448" s="5">
        <v>1225.02733333333</v>
      </c>
      <c r="J448" s="5">
        <v>344.983333333333</v>
      </c>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v>264</v>
      </c>
      <c r="C453" s="5">
        <v>32</v>
      </c>
      <c r="D453" s="5">
        <v>229</v>
      </c>
      <c r="E453" s="5">
        <v>242</v>
      </c>
      <c r="F453" s="5">
        <v>19</v>
      </c>
      <c r="G453" s="5">
        <v>95.7415</v>
      </c>
      <c r="H453" s="5">
        <v>563.466666666666</v>
      </c>
      <c r="I453" s="5">
        <v>509.858166666666</v>
      </c>
      <c r="J453" s="5">
        <v>149.35</v>
      </c>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v>327</v>
      </c>
      <c r="C456" s="5">
        <v>33</v>
      </c>
      <c r="D456" s="5">
        <v>284</v>
      </c>
      <c r="E456" s="5">
        <v>296</v>
      </c>
      <c r="F456" s="5">
        <v>21</v>
      </c>
      <c r="G456" s="5">
        <v>114.136666666667</v>
      </c>
      <c r="H456" s="5">
        <v>757.69</v>
      </c>
      <c r="I456" s="5">
        <v>690.310000000001</v>
      </c>
      <c r="J456" s="5">
        <v>181.516666666667</v>
      </c>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120</v>
      </c>
      <c r="D696" s="27">
        <f>D6+D31+D36+D66+D84+D131+D187+D213+D227+D256+D274+D303+D327+D360+D390+D401+D426+D460+D492+D511+D532+D550+D588+D609+D631+D655+D671</f>
        <v>3312</v>
      </c>
      <c r="E696" s="27">
        <f>E6+E31+E36+E66+E84+E131+E187+E213+E227+E256+E274+E303+E327+E360+E390+E401+E426+E460+E492+E511+E532+E550+E588+E609+E631+E655+E671</f>
        <v>3132</v>
      </c>
      <c r="F696" s="27">
        <f>F6+F31+F36+F66+F84+F131+F187+F213+F227+F256+F274+F303+F327+F360+F390+F401+F426+F460+F492+F511+F532+F550+F588+F609+F631+F655+F671</f>
        <v>300</v>
      </c>
      <c r="G696" s="27">
        <f>G6+G31+G36+G66+G84+G131+G187+G213+G227+G256+G274+G303+G327+G360+G390+G401+G426+G460+G492+G511+G532+G550+G588+G609+G631+G655+G671</f>
        <v>342.61633333333367</v>
      </c>
      <c r="H696" s="27">
        <f>H6+H31+H36+H66+H84+H131+H187+H213+H227+H256+H274+H303+H327+H360+H390+H401+H426+H460+H492+H511+H532+H550+H588+H609+H631+H655+H671</f>
        <v>9118.032166666646</v>
      </c>
      <c r="I696" s="27">
        <f>I6+I31+I36+I66+I84+I131+I187+I213+I227+I256+I274+I303+I327+I360+I390+I401+I426+I460+I492+I511+I532+I550+I588+I609+I631+I655+I671</f>
        <v>7475.118500000036</v>
      </c>
      <c r="J696" s="27">
        <f>J6+J31+J36+J66+J84+J131+J187+J213+J227+J256+J274+J303+J327+J360+J390+J401+J426+J460+J492+J511+J532+J550+J588+J609+J631+J655+J671</f>
        <v>1985.5299999999966</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120</v>
      </c>
      <c r="D802" s="25">
        <f>D696+D724+D753+D763+D792+D801</f>
        <v>3312</v>
      </c>
      <c r="E802" s="25">
        <f>E696+E724+E753+E763+E792+E801</f>
        <v>3132</v>
      </c>
      <c r="F802" s="25">
        <f>F696+F724+F753+F763+F792+F801</f>
        <v>300</v>
      </c>
      <c r="G802" s="25">
        <f>G696+G724+G753+G763+G792+G801</f>
        <v>342.61633333333367</v>
      </c>
      <c r="H802" s="25">
        <f>H696+H724+H753+H763+H792+H801</f>
        <v>9118.032166666646</v>
      </c>
      <c r="I802" s="25">
        <f>I696+I724+I753+I763+I792+I801</f>
        <v>7475.118500000036</v>
      </c>
      <c r="J802" s="25">
        <f>J696+J724+J753+J763+J792+J801</f>
        <v>1985.5299999999966</v>
      </c>
      <c r="K802" s="21"/>
    </row>
    <row r="805" spans="3:8" ht="12.75" customHeight="1">
      <c r="C805" s="75" t="s">
        <v>2192</v>
      </c>
      <c r="D805" s="76"/>
      <c r="E805" s="77" t="s">
        <v>2364</v>
      </c>
      <c r="F805" s="73" t="s">
        <v>2364</v>
      </c>
      <c r="G805" s="180" t="s">
        <v>2365</v>
      </c>
      <c r="H805" s="180"/>
    </row>
    <row r="806" spans="3:8" ht="12.75">
      <c r="C806" s="70"/>
      <c r="D806" s="182" t="s">
        <v>2193</v>
      </c>
      <c r="E806" s="182"/>
      <c r="F806" s="74"/>
      <c r="G806" s="181" t="s">
        <v>2194</v>
      </c>
      <c r="H806" s="181"/>
    </row>
    <row r="807" spans="3:6" ht="12.75">
      <c r="C807" s="70"/>
      <c r="D807" s="70"/>
      <c r="E807" s="81"/>
      <c r="F807" s="81"/>
    </row>
    <row r="808" spans="3:8" ht="12.75">
      <c r="C808" s="71" t="s">
        <v>2195</v>
      </c>
      <c r="D808" s="78"/>
      <c r="E808" s="77" t="s">
        <v>2364</v>
      </c>
      <c r="F808" s="73" t="s">
        <v>2364</v>
      </c>
      <c r="G808" s="180" t="s">
        <v>2366</v>
      </c>
      <c r="H808" s="180"/>
    </row>
    <row r="809" spans="3:8" ht="12.75">
      <c r="C809" s="82"/>
      <c r="D809" s="182" t="s">
        <v>2193</v>
      </c>
      <c r="E809" s="182"/>
      <c r="F809" s="74"/>
      <c r="G809" s="181" t="s">
        <v>2194</v>
      </c>
      <c r="H809" s="181"/>
    </row>
    <row r="810" spans="3:6" ht="12.75" customHeight="1">
      <c r="C810" s="72" t="s">
        <v>2196</v>
      </c>
      <c r="D810" s="179" t="s">
        <v>2367</v>
      </c>
      <c r="E810" s="179"/>
      <c r="F810" s="80"/>
    </row>
    <row r="811" spans="3:6" ht="12.75">
      <c r="C811" s="72"/>
      <c r="D811" s="70"/>
      <c r="E811" s="79"/>
      <c r="F811" s="79"/>
    </row>
    <row r="812" spans="3:8" ht="12.75" customHeight="1">
      <c r="C812" s="72" t="s">
        <v>2197</v>
      </c>
      <c r="D812" s="179" t="s">
        <v>2368</v>
      </c>
      <c r="E812" s="179"/>
      <c r="F812" s="80"/>
      <c r="G812" s="180" t="s">
        <v>2369</v>
      </c>
      <c r="H812" s="180"/>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&amp;L631CB153&amp;C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marcinkevich</cp:lastModifiedBy>
  <cp:lastPrinted>2022-08-11T05:58:21Z</cp:lastPrinted>
  <dcterms:created xsi:type="dcterms:W3CDTF">2021-01-22T06:15:46Z</dcterms:created>
  <dcterms:modified xsi:type="dcterms:W3CDTF">2024-01-17T12:06:13Z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Зведений- 1-ЄЗ (ВС)_10015_4.2023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31927170</vt:i4>
  </property>
  <property fmtid="{D5CDD505-2E9C-101B-9397-08002B2CF9AE}" pid="8" name="Тип зві">
    <vt:lpwstr>Зведений- 1-ЄЗ (ВС)</vt:lpwstr>
  </property>
  <property fmtid="{D5CDD505-2E9C-101B-9397-08002B2CF9AE}" pid="9" name="К.Cу">
    <vt:lpwstr>03C566BA</vt:lpwstr>
  </property>
  <property fmtid="{D5CDD505-2E9C-101B-9397-08002B2CF9AE}" pid="10" name="Підрозд">
    <vt:lpwstr>ТУ ДСА України в Одеській областi</vt:lpwstr>
  </property>
  <property fmtid="{D5CDD505-2E9C-101B-9397-08002B2CF9AE}" pid="11" name="ПідрозділDB">
    <vt:i4>0</vt:i4>
  </property>
  <property fmtid="{D5CDD505-2E9C-101B-9397-08002B2CF9AE}" pid="12" name="Підрозділ">
    <vt:i4>168178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