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<sst xmlns="http://schemas.openxmlformats.org/spreadsheetml/2006/main" count="295" uniqueCount="222">
  <si>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</si>
  <si>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</si>
  <si>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</si>
  <si>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</si>
  <si>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</si>
  <si>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</si>
  <si>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</si>
  <si>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</si>
  <si>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</si>
  <si>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</si>
  <si>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</si>
  <si>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</si>
  <si>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</si>
  <si>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</si>
  <si>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</si>
  <si>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</si>
  <si>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</si>
  <si>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</si>
  <si>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</si>
  <si>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</si>
  <si>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</si>
  <si>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</si>
  <si>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</si>
  <si>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</si>
  <si>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</si>
  <si>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</si>
  <si>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</si>
  <si>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</si>
  <si>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</si>
  <si>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</si>
  <si>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</si>
  <si>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</si>
  <si>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</si>
  <si>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</si>
  <si>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</si>
  <si>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</si>
  <si>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</si>
  <si>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</si>
  <si>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</si>
  <si>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</si>
  <si>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</si>
  <si>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</si>
  <si>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</si>
  <si>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</si>
  <si>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</si>
  <si>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</si>
  <si>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</si>
  <si>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</si>
  <si>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</si>
  <si>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</si>
  <si>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</si>
  <si>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</si>
  <si>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</si>
  <si>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</si>
  <si>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</si>
  <si>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</si>
  <si>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</si>
  <si>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</si>
  <si>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</si>
  <si>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</si>
  <si>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</si>
  <si>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</si>
  <si>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</si>
  <si>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</si>
  <si>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</si>
  <si>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</si>
  <si>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</si>
  <si>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</si>
  <si>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</si>
  <si>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</si>
  <si>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</si>
  <si>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</si>
  <si>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</si>
  <si>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</si>
  <si>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</si>
  <si>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</si>
  <si>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</si>
  <si>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</si>
  <si>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</si>
  <si>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</si>
  <si>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</si>
  <si>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</si>
  <si>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</si>
  <si>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</si>
  <si>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</si>
  <si>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</si>
  <si>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</si>
  <si>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</si>
  <si>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</si>
  <si>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</si>
  <si>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</si>
  <si>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</si>
  <si>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</si>
  <si>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</si>
  <si>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</si>
  <si>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</si>
  <si>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</si>
  <si>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</si>
  <si>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</si>
  <si>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</si>
  <si>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</si>
  <si>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</si>
  <si>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</si>
  <si>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</si>
  <si>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</si>
  <si>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</si>
  <si>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</si>
  <si>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</si>
  <si>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</si>
  <si>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</si>
  <si>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</si>
  <si>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</si>
  <si>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</si>
  <si>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</si>
  <si>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</si>
  <si>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</si>
  <si>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</si>
  <si>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</si>
  <si>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</si>
  <si>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</si>
  <si>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</si>
  <si>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</si>
  <si>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</si>
  <si>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</si>
  <si>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</si>
  <si>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</si>
  <si>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</si>
  <si>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</si>
  <si>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</si>
  <si>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</si>
  <si>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</si>
  <si>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</si>
  <si>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</si>
  <si>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</si>
  <si>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</si>
  <si>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</si>
  <si>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</si>
  <si>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</si>
  <si>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</si>
  <si>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</si>
  <si>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</si>
  <si>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</si>
  <si>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</si>
  <si>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</si>
  <si>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</si>
  <si>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</si>
  <si>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</si>
  <si>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</si>
  <si>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</si>
  <si>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</si>
  <si>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</si>
  <si>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</si>
  <si>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</si>
  <si>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</si>
  <si>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</si>
  <si>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</si>
  <si>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</si>
  <si>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</si>
  <si>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</si>
  <si>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</si>
  <si>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</si>
  <si>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</si>
  <si>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</si>
  <si>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</si>
  <si>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</si>
  <si>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</si>
  <si>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</si>
  <si>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</si>
  <si>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</si>
  <si>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</si>
  <si>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</si>
  <si>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</si>
  <si>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</si>
  <si>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</si>
  <si>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</si>
  <si>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</si>
  <si>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</si>
  <si>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</si>
  <si>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</si>
  <si>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</si>
  <si>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</si>
  <si>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</si>
  <si>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</si>
  <si>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</si>
  <si>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</si>
  <si>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</si>
  <si>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</si>
  <si>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</si>
  <si>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</si>
  <si>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</si>
  <si>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</si>
  <si>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</si>
  <si>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</si>
  <si>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</si>
  <si>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</si>
  <si>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</si>
  <si>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</si>
  <si>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</si>
  <si>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</si>
  <si>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</si>
  <si>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</si>
  <si>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</si>
  <si>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</si>
  <si>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</si>
  <si>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</si>
  <si>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</si>
  <si>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</si>
  <si>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</si>
  <si>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</si>
  <si>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</si>
  <si>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</si>
  <si>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</si>
  <si>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</si>
  <si>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</si>
  <si>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</si>
  <si>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</si>
  <si>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Т.В. Лукаш</t>
  </si>
  <si>
    <t>Ю.С. Вишньовська</t>
  </si>
  <si>
    <t>063-32-33-265</t>
  </si>
  <si>
    <t>-</t>
  </si>
  <si>
    <t>zvit@od.court.gov.ua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</si>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</sst>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&amp;LD3048E34&amp;C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14564</v>
      </c>
      <c r="F6" s="103">
        <v>6627</v>
      </c>
      <c r="G6" s="103">
        <v>137</v>
      </c>
      <c r="H6" s="103">
        <v>5904</v>
      </c>
      <c r="I6" s="121" t="s">
        <v>210</v>
      </c>
      <c r="J6" s="103">
        <v>8660</v>
      </c>
      <c r="K6" s="84">
        <v>4531</v>
      </c>
      <c r="L6" s="91">
        <f>E6-F6</f>
        <v>7937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62578</v>
      </c>
      <c r="F7" s="103">
        <v>61029</v>
      </c>
      <c r="G7" s="103">
        <v>117</v>
      </c>
      <c r="H7" s="103">
        <v>61427</v>
      </c>
      <c r="I7" s="103">
        <v>49021</v>
      </c>
      <c r="J7" s="103">
        <v>1151</v>
      </c>
      <c r="K7" s="84">
        <v>242</v>
      </c>
      <c r="L7" s="91">
        <f>E7-F7</f>
        <v>1549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198</v>
      </c>
      <c r="F8" s="103">
        <v>188</v>
      </c>
      <c r="G8" s="103">
        <v>4</v>
      </c>
      <c r="H8" s="103">
        <v>188</v>
      </c>
      <c r="I8" s="103">
        <v>149</v>
      </c>
      <c r="J8" s="103">
        <v>10</v>
      </c>
      <c r="K8" s="84">
        <v>3</v>
      </c>
      <c r="L8" s="91">
        <f>E8-F8</f>
        <v>10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4437</v>
      </c>
      <c r="F9" s="103">
        <v>3720</v>
      </c>
      <c r="G9" s="103">
        <v>25</v>
      </c>
      <c r="H9" s="85">
        <v>3827</v>
      </c>
      <c r="I9" s="103">
        <v>2622</v>
      </c>
      <c r="J9" s="103">
        <v>610</v>
      </c>
      <c r="K9" s="84">
        <v>147</v>
      </c>
      <c r="L9" s="91">
        <f>E9-F9</f>
        <v>717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59</v>
      </c>
      <c r="F10" s="103">
        <v>46</v>
      </c>
      <c r="G10" s="103">
        <v>6</v>
      </c>
      <c r="H10" s="103">
        <v>42</v>
      </c>
      <c r="I10" s="103">
        <v>4</v>
      </c>
      <c r="J10" s="103">
        <v>17</v>
      </c>
      <c r="K10" s="84">
        <v>6</v>
      </c>
      <c r="L10" s="91">
        <f>E10-F10</f>
        <v>13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740</v>
      </c>
      <c r="F12" s="103">
        <v>704</v>
      </c>
      <c r="G12" s="103"/>
      <c r="H12" s="103">
        <v>725</v>
      </c>
      <c r="I12" s="103">
        <v>253</v>
      </c>
      <c r="J12" s="103">
        <v>15</v>
      </c>
      <c r="K12" s="84">
        <v>4</v>
      </c>
      <c r="L12" s="91">
        <f>E12-F12</f>
        <v>36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307</v>
      </c>
      <c r="F13" s="103">
        <v>7</v>
      </c>
      <c r="G13" s="103">
        <v>1</v>
      </c>
      <c r="H13" s="103">
        <v>95</v>
      </c>
      <c r="I13" s="103">
        <v>12</v>
      </c>
      <c r="J13" s="103">
        <v>212</v>
      </c>
      <c r="K13" s="84">
        <v>60</v>
      </c>
      <c r="L13" s="91">
        <f>E13-F13</f>
        <v>300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685</v>
      </c>
      <c r="F14" s="106">
        <v>683</v>
      </c>
      <c r="G14" s="106"/>
      <c r="H14" s="106">
        <v>617</v>
      </c>
      <c r="I14" s="106">
        <v>551</v>
      </c>
      <c r="J14" s="106">
        <v>68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151</v>
      </c>
      <c r="F15" s="106">
        <v>120</v>
      </c>
      <c r="G15" s="106">
        <v>1</v>
      </c>
      <c r="H15" s="106">
        <v>115</v>
      </c>
      <c r="I15" s="106">
        <v>50</v>
      </c>
      <c r="J15" s="106">
        <v>36</v>
      </c>
      <c r="K15" s="94">
        <v>8</v>
      </c>
      <c r="L15" s="91">
        <f>E15-F15</f>
        <v>31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83719</v>
      </c>
      <c r="F16" s="84">
        <f>SUM(F6:F15)</f>
        <v>73124</v>
      </c>
      <c r="G16" s="84">
        <f>SUM(G6:G15)</f>
        <v>291</v>
      </c>
      <c r="H16" s="84">
        <f>SUM(H6:H15)</f>
        <v>72940</v>
      </c>
      <c r="I16" s="84">
        <f>SUM(I6:I15)</f>
        <v>52662</v>
      </c>
      <c r="J16" s="84">
        <f>SUM(J6:J15)</f>
        <v>10779</v>
      </c>
      <c r="K16" s="84">
        <f>SUM(K6:K15)</f>
        <v>5001</v>
      </c>
      <c r="L16" s="91">
        <f>E16-F16</f>
        <v>10595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1603</v>
      </c>
      <c r="F17" s="84">
        <v>1519</v>
      </c>
      <c r="G17" s="84">
        <v>9</v>
      </c>
      <c r="H17" s="84">
        <v>1459</v>
      </c>
      <c r="I17" s="84">
        <v>1074</v>
      </c>
      <c r="J17" s="84">
        <v>144</v>
      </c>
      <c r="K17" s="84">
        <v>14</v>
      </c>
      <c r="L17" s="91">
        <f>E17-F17</f>
        <v>84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1478</v>
      </c>
      <c r="F18" s="84">
        <v>1096</v>
      </c>
      <c r="G18" s="84">
        <v>19</v>
      </c>
      <c r="H18" s="84">
        <v>1043</v>
      </c>
      <c r="I18" s="84">
        <v>582</v>
      </c>
      <c r="J18" s="84">
        <v>435</v>
      </c>
      <c r="K18" s="84">
        <v>78</v>
      </c>
      <c r="L18" s="91">
        <f>E18-F18</f>
        <v>382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2</v>
      </c>
      <c r="F19" s="111">
        <v>2</v>
      </c>
      <c r="G19" s="111"/>
      <c r="H19" s="111">
        <v>2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70</v>
      </c>
      <c r="F20" s="84">
        <v>46</v>
      </c>
      <c r="G20" s="84"/>
      <c r="H20" s="84">
        <v>51</v>
      </c>
      <c r="I20" s="84">
        <v>19</v>
      </c>
      <c r="J20" s="84">
        <v>19</v>
      </c>
      <c r="K20" s="84">
        <v>15</v>
      </c>
      <c r="L20" s="91">
        <f>E20-F20</f>
        <v>24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18</v>
      </c>
      <c r="F21" s="84">
        <v>8</v>
      </c>
      <c r="G21" s="84">
        <v>1</v>
      </c>
      <c r="H21" s="84">
        <v>12</v>
      </c>
      <c r="I21" s="84"/>
      <c r="J21" s="84">
        <v>6</v>
      </c>
      <c r="K21" s="84">
        <v>5</v>
      </c>
      <c r="L21" s="91">
        <f>E21-F21</f>
        <v>10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4</v>
      </c>
      <c r="F22" s="84">
        <v>4</v>
      </c>
      <c r="G22" s="84">
        <v>1</v>
      </c>
      <c r="H22" s="84">
        <v>3</v>
      </c>
      <c r="I22" s="84">
        <v>1</v>
      </c>
      <c r="J22" s="84">
        <v>1</v>
      </c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4</v>
      </c>
      <c r="F23" s="84">
        <v>4</v>
      </c>
      <c r="G23" s="84"/>
      <c r="H23" s="84">
        <v>4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>
        <v>1</v>
      </c>
      <c r="G24" s="84"/>
      <c r="H24" s="84">
        <v>1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2106</v>
      </c>
      <c r="F25" s="94">
        <v>1638</v>
      </c>
      <c r="G25" s="94">
        <v>23</v>
      </c>
      <c r="H25" s="94">
        <v>1501</v>
      </c>
      <c r="I25" s="94">
        <v>604</v>
      </c>
      <c r="J25" s="94">
        <v>605</v>
      </c>
      <c r="K25" s="94">
        <v>112</v>
      </c>
      <c r="L25" s="91">
        <f>E25-F25</f>
        <v>468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25073</v>
      </c>
      <c r="F26" s="84">
        <v>23910</v>
      </c>
      <c r="G26" s="84">
        <v>16</v>
      </c>
      <c r="H26" s="84">
        <v>23186</v>
      </c>
      <c r="I26" s="84">
        <v>16450</v>
      </c>
      <c r="J26" s="84">
        <v>1887</v>
      </c>
      <c r="K26" s="84">
        <v>19</v>
      </c>
      <c r="L26" s="91">
        <f>E26-F26</f>
        <v>1163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1063</v>
      </c>
      <c r="F27" s="111">
        <v>967</v>
      </c>
      <c r="G27" s="111"/>
      <c r="H27" s="111">
        <v>939</v>
      </c>
      <c r="I27" s="111">
        <v>528</v>
      </c>
      <c r="J27" s="111">
        <v>124</v>
      </c>
      <c r="K27" s="111">
        <v>46</v>
      </c>
      <c r="L27" s="91">
        <f>E27-F27</f>
        <v>96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38840</v>
      </c>
      <c r="F28" s="84">
        <v>35924</v>
      </c>
      <c r="G28" s="84">
        <v>160</v>
      </c>
      <c r="H28" s="84">
        <v>35876</v>
      </c>
      <c r="I28" s="84">
        <v>30915</v>
      </c>
      <c r="J28" s="84">
        <v>2964</v>
      </c>
      <c r="K28" s="84">
        <v>225</v>
      </c>
      <c r="L28" s="91">
        <f>E28-F28</f>
        <v>2916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51146</v>
      </c>
      <c r="F29" s="84">
        <v>31915</v>
      </c>
      <c r="G29" s="84">
        <v>620</v>
      </c>
      <c r="H29" s="84">
        <v>33450</v>
      </c>
      <c r="I29" s="84">
        <v>26016</v>
      </c>
      <c r="J29" s="84">
        <v>17696</v>
      </c>
      <c r="K29" s="84">
        <v>3789</v>
      </c>
      <c r="L29" s="91">
        <f>E29-F29</f>
        <v>19231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3827</v>
      </c>
      <c r="F30" s="84">
        <v>3675</v>
      </c>
      <c r="G30" s="84">
        <v>9</v>
      </c>
      <c r="H30" s="84">
        <v>3662</v>
      </c>
      <c r="I30" s="84">
        <v>3154</v>
      </c>
      <c r="J30" s="84">
        <v>165</v>
      </c>
      <c r="K30" s="84">
        <v>8</v>
      </c>
      <c r="L30" s="91">
        <f>E30-F30</f>
        <v>152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4063</v>
      </c>
      <c r="F31" s="84">
        <v>3181</v>
      </c>
      <c r="G31" s="84">
        <v>19</v>
      </c>
      <c r="H31" s="84">
        <v>3162</v>
      </c>
      <c r="I31" s="84">
        <v>2723</v>
      </c>
      <c r="J31" s="84">
        <v>901</v>
      </c>
      <c r="K31" s="84">
        <v>103</v>
      </c>
      <c r="L31" s="91">
        <f>E31-F31</f>
        <v>882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1022</v>
      </c>
      <c r="F32" s="84">
        <v>831</v>
      </c>
      <c r="G32" s="84">
        <v>5</v>
      </c>
      <c r="H32" s="84">
        <v>805</v>
      </c>
      <c r="I32" s="84">
        <v>366</v>
      </c>
      <c r="J32" s="84">
        <v>217</v>
      </c>
      <c r="K32" s="84">
        <v>36</v>
      </c>
      <c r="L32" s="91">
        <f>E32-F32</f>
        <v>191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160</v>
      </c>
      <c r="F33" s="84">
        <v>93</v>
      </c>
      <c r="G33" s="84">
        <v>10</v>
      </c>
      <c r="H33" s="84">
        <v>112</v>
      </c>
      <c r="I33" s="84">
        <v>28</v>
      </c>
      <c r="J33" s="84">
        <v>48</v>
      </c>
      <c r="K33" s="84">
        <v>21</v>
      </c>
      <c r="L33" s="91">
        <f>E33-F33</f>
        <v>67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142</v>
      </c>
      <c r="F34" s="84">
        <v>112</v>
      </c>
      <c r="G34" s="84">
        <v>2</v>
      </c>
      <c r="H34" s="84">
        <v>117</v>
      </c>
      <c r="I34" s="84">
        <v>78</v>
      </c>
      <c r="J34" s="84">
        <v>25</v>
      </c>
      <c r="K34" s="84">
        <v>4</v>
      </c>
      <c r="L34" s="91">
        <f>E34-F34</f>
        <v>30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261</v>
      </c>
      <c r="F35" s="84">
        <v>257</v>
      </c>
      <c r="G35" s="84"/>
      <c r="H35" s="84">
        <v>257</v>
      </c>
      <c r="I35" s="84">
        <v>33</v>
      </c>
      <c r="J35" s="84">
        <v>4</v>
      </c>
      <c r="K35" s="84">
        <v>2</v>
      </c>
      <c r="L35" s="91">
        <f>E35-F35</f>
        <v>4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818</v>
      </c>
      <c r="F36" s="84">
        <v>605</v>
      </c>
      <c r="G36" s="84">
        <v>17</v>
      </c>
      <c r="H36" s="84">
        <v>603</v>
      </c>
      <c r="I36" s="84">
        <v>162</v>
      </c>
      <c r="J36" s="84">
        <v>215</v>
      </c>
      <c r="K36" s="84">
        <v>54</v>
      </c>
      <c r="L36" s="91">
        <f>E36-F36</f>
        <v>213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5577</v>
      </c>
      <c r="F37" s="84">
        <v>4704</v>
      </c>
      <c r="G37" s="84">
        <v>14</v>
      </c>
      <c r="H37" s="84">
        <v>4852</v>
      </c>
      <c r="I37" s="84">
        <v>3060</v>
      </c>
      <c r="J37" s="84">
        <v>725</v>
      </c>
      <c r="K37" s="84">
        <v>164</v>
      </c>
      <c r="L37" s="91">
        <f>E37-F37</f>
        <v>873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34</v>
      </c>
      <c r="F38" s="84">
        <v>23</v>
      </c>
      <c r="G38" s="84"/>
      <c r="H38" s="84">
        <v>26</v>
      </c>
      <c r="I38" s="84">
        <v>10</v>
      </c>
      <c r="J38" s="84">
        <v>8</v>
      </c>
      <c r="K38" s="84">
        <v>2</v>
      </c>
      <c r="L38" s="91">
        <f>E38-F38</f>
        <v>11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162</v>
      </c>
      <c r="F39" s="84">
        <v>138</v>
      </c>
      <c r="G39" s="84"/>
      <c r="H39" s="84">
        <v>116</v>
      </c>
      <c r="I39" s="84">
        <v>56</v>
      </c>
      <c r="J39" s="84">
        <v>46</v>
      </c>
      <c r="K39" s="84">
        <v>3</v>
      </c>
      <c r="L39" s="91">
        <f>E39-F39</f>
        <v>24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98119</v>
      </c>
      <c r="F40" s="94">
        <v>74512</v>
      </c>
      <c r="G40" s="94">
        <v>748</v>
      </c>
      <c r="H40" s="94">
        <v>73094</v>
      </c>
      <c r="I40" s="94">
        <v>49510</v>
      </c>
      <c r="J40" s="94">
        <v>25025</v>
      </c>
      <c r="K40" s="94">
        <v>4476</v>
      </c>
      <c r="L40" s="91">
        <f>E40-F40</f>
        <v>23607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84553</v>
      </c>
      <c r="F41" s="84">
        <v>79047</v>
      </c>
      <c r="G41" s="84">
        <v>3</v>
      </c>
      <c r="H41" s="84">
        <v>76542</v>
      </c>
      <c r="I41" s="121" t="s">
        <v>210</v>
      </c>
      <c r="J41" s="84">
        <v>8011</v>
      </c>
      <c r="K41" s="84">
        <v>75</v>
      </c>
      <c r="L41" s="91">
        <f>E41-F41</f>
        <v>5506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650</v>
      </c>
      <c r="F42" s="84">
        <v>598</v>
      </c>
      <c r="G42" s="84"/>
      <c r="H42" s="84">
        <v>584</v>
      </c>
      <c r="I42" s="121" t="s">
        <v>210</v>
      </c>
      <c r="J42" s="84">
        <v>66</v>
      </c>
      <c r="K42" s="84">
        <v>14</v>
      </c>
      <c r="L42" s="91">
        <f>E42-F42</f>
        <v>52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650</v>
      </c>
      <c r="F43" s="84">
        <v>580</v>
      </c>
      <c r="G43" s="84"/>
      <c r="H43" s="84">
        <v>587</v>
      </c>
      <c r="I43" s="84">
        <v>393</v>
      </c>
      <c r="J43" s="84">
        <v>63</v>
      </c>
      <c r="K43" s="84">
        <v>19</v>
      </c>
      <c r="L43" s="91">
        <f>E43-F43</f>
        <v>70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53</v>
      </c>
      <c r="F44" s="84">
        <v>52</v>
      </c>
      <c r="G44" s="84"/>
      <c r="H44" s="84">
        <v>49</v>
      </c>
      <c r="I44" s="84">
        <v>16</v>
      </c>
      <c r="J44" s="84">
        <v>4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85256</v>
      </c>
      <c r="F45" s="84">
        <f aca="true" t="shared" si="0" ref="F45:K45">F41+F43+F44</f>
        <v>79679</v>
      </c>
      <c r="G45" s="84">
        <f t="shared" si="0"/>
        <v>3</v>
      </c>
      <c r="H45" s="84">
        <f t="shared" si="0"/>
        <v>77178</v>
      </c>
      <c r="I45" s="84">
        <f>I43+I44</f>
        <v>409</v>
      </c>
      <c r="J45" s="84">
        <f t="shared" si="0"/>
        <v>8078</v>
      </c>
      <c r="K45" s="84">
        <f t="shared" si="0"/>
        <v>94</v>
      </c>
      <c r="L45" s="91">
        <f>E45-F45</f>
        <v>5577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269200</v>
      </c>
      <c r="F46" s="84">
        <f t="shared" si="1"/>
        <v>228953</v>
      </c>
      <c r="G46" s="84">
        <f t="shared" si="1"/>
        <v>1065</v>
      </c>
      <c r="H46" s="84">
        <f t="shared" si="1"/>
        <v>224713</v>
      </c>
      <c r="I46" s="84">
        <f t="shared" si="1"/>
        <v>103185</v>
      </c>
      <c r="J46" s="84">
        <f t="shared" si="1"/>
        <v>44487</v>
      </c>
      <c r="K46" s="84">
        <f t="shared" si="1"/>
        <v>9683</v>
      </c>
      <c r="L46" s="91">
        <f>E46-F46</f>
        <v>40247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&amp;LD3048E34&amp;C&amp;R2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1266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1176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7596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159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459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1632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2977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445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572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539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6565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192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1438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1540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2801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1477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26899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826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490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20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177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7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2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9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27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1672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7132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1780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659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162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1549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1116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1344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5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4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&amp;LD3048E34&amp;C&amp;R3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5993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4423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454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1039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282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176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238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59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1667520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38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7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444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22309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515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221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3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185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8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189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1920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186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124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1232988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13952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49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523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11095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15457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12912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50578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47541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1128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6505480888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528542968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8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442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316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7878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2579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279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202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190195</v>
      </c>
      <c r="F58" s="109">
        <f>F59+F62+F63+F64</f>
        <v>26899</v>
      </c>
      <c r="G58" s="109">
        <f>G59+G62+G63+G64</f>
        <v>4907</v>
      </c>
      <c r="H58" s="109">
        <f>H59+H62+H63+H64</f>
        <v>1512</v>
      </c>
      <c r="I58" s="109">
        <f>I59+I62+I63+I64</f>
        <v>1200</v>
      </c>
    </row>
    <row r="59" spans="1:9" ht="13.5" customHeight="1">
      <c r="A59" s="225" t="s">
        <v>103</v>
      </c>
      <c r="B59" s="225"/>
      <c r="C59" s="225"/>
      <c r="D59" s="225"/>
      <c r="E59" s="94">
        <v>67507</v>
      </c>
      <c r="F59" s="94">
        <v>3425</v>
      </c>
      <c r="G59" s="94">
        <v>1084</v>
      </c>
      <c r="H59" s="94">
        <v>476</v>
      </c>
      <c r="I59" s="94">
        <v>448</v>
      </c>
    </row>
    <row r="60" spans="1:9" ht="13.5" customHeight="1">
      <c r="A60" s="328" t="s">
        <v>203</v>
      </c>
      <c r="B60" s="329"/>
      <c r="C60" s="329"/>
      <c r="D60" s="330"/>
      <c r="E60" s="86">
        <v>2972</v>
      </c>
      <c r="F60" s="86">
        <v>1590</v>
      </c>
      <c r="G60" s="86">
        <v>698</v>
      </c>
      <c r="H60" s="86">
        <v>326</v>
      </c>
      <c r="I60" s="86">
        <v>318</v>
      </c>
    </row>
    <row r="61" spans="1:9" ht="13.5" customHeight="1">
      <c r="A61" s="328" t="s">
        <v>204</v>
      </c>
      <c r="B61" s="329"/>
      <c r="C61" s="329"/>
      <c r="D61" s="330"/>
      <c r="E61" s="86">
        <v>59801</v>
      </c>
      <c r="F61" s="86">
        <v>1178</v>
      </c>
      <c r="G61" s="86">
        <v>296</v>
      </c>
      <c r="H61" s="86">
        <v>104</v>
      </c>
      <c r="I61" s="86">
        <v>48</v>
      </c>
    </row>
    <row r="62" spans="1:9" ht="13.5" customHeight="1">
      <c r="A62" s="331" t="s">
        <v>30</v>
      </c>
      <c r="B62" s="331"/>
      <c r="C62" s="331"/>
      <c r="D62" s="331"/>
      <c r="E62" s="84">
        <v>927</v>
      </c>
      <c r="F62" s="84">
        <v>448</v>
      </c>
      <c r="G62" s="84">
        <v>88</v>
      </c>
      <c r="H62" s="84">
        <v>22</v>
      </c>
      <c r="I62" s="84">
        <v>16</v>
      </c>
    </row>
    <row r="63" spans="1:9" ht="13.5" customHeight="1">
      <c r="A63" s="331" t="s">
        <v>104</v>
      </c>
      <c r="B63" s="331"/>
      <c r="C63" s="331"/>
      <c r="D63" s="331"/>
      <c r="E63" s="84">
        <v>48270</v>
      </c>
      <c r="F63" s="84">
        <v>19429</v>
      </c>
      <c r="G63" s="84">
        <v>3650</v>
      </c>
      <c r="H63" s="84">
        <v>1009</v>
      </c>
      <c r="I63" s="84">
        <v>736</v>
      </c>
    </row>
    <row r="64" spans="1:9" ht="13.5" customHeight="1">
      <c r="A64" s="225" t="s">
        <v>108</v>
      </c>
      <c r="B64" s="225"/>
      <c r="C64" s="225"/>
      <c r="D64" s="225"/>
      <c r="E64" s="84">
        <v>73491</v>
      </c>
      <c r="F64" s="84">
        <v>3597</v>
      </c>
      <c r="G64" s="84">
        <v>85</v>
      </c>
      <c r="H64" s="84">
        <v>5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74613</v>
      </c>
      <c r="G68" s="115">
        <v>1604076038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27289</v>
      </c>
      <c r="G69" s="117">
        <v>1342069225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47324</v>
      </c>
      <c r="G70" s="117">
        <v>262006813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26180</v>
      </c>
      <c r="G71" s="115">
        <v>18889245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8</v>
      </c>
      <c r="G72" s="117">
        <v>16255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28</v>
      </c>
      <c r="G73" s="117">
        <v>841259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623</v>
      </c>
      <c r="G74" s="117">
        <v>17790519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&amp;LD3048E34&amp;C&amp;R4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21.765909141996538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46.39576955190648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18.512396694214875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17.886113886113886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1.163654369893538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98.1480915297026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1112.4405940594058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1332.6732673267327</v>
      </c>
    </row>
    <row r="11" spans="1:4" ht="16.5" customHeight="1">
      <c r="A11" s="215" t="s">
        <v>62</v>
      </c>
      <c r="B11" s="217"/>
      <c r="C11" s="10">
        <v>9</v>
      </c>
      <c r="D11" s="84">
        <v>66.6969696969697</v>
      </c>
    </row>
    <row r="12" spans="1:4" ht="16.5" customHeight="1">
      <c r="A12" s="331" t="s">
        <v>103</v>
      </c>
      <c r="B12" s="331"/>
      <c r="C12" s="10">
        <v>10</v>
      </c>
      <c r="D12" s="84">
        <v>77.6060606060606</v>
      </c>
    </row>
    <row r="13" spans="1:4" ht="16.5" customHeight="1">
      <c r="A13" s="328" t="s">
        <v>203</v>
      </c>
      <c r="B13" s="330"/>
      <c r="C13" s="10">
        <v>11</v>
      </c>
      <c r="D13" s="94">
        <v>221.30303030303</v>
      </c>
    </row>
    <row r="14" spans="1:4" ht="16.5" customHeight="1">
      <c r="A14" s="328" t="s">
        <v>204</v>
      </c>
      <c r="B14" s="330"/>
      <c r="C14" s="10">
        <v>12</v>
      </c>
      <c r="D14" s="94">
        <v>18.1515151515152</v>
      </c>
    </row>
    <row r="15" spans="1:4" ht="16.5" customHeight="1">
      <c r="A15" s="331" t="s">
        <v>30</v>
      </c>
      <c r="B15" s="331"/>
      <c r="C15" s="10">
        <v>13</v>
      </c>
      <c r="D15" s="84">
        <v>141.151515151515</v>
      </c>
    </row>
    <row r="16" spans="1:4" ht="16.5" customHeight="1">
      <c r="A16" s="331" t="s">
        <v>104</v>
      </c>
      <c r="B16" s="331"/>
      <c r="C16" s="10">
        <v>14</v>
      </c>
      <c r="D16" s="84">
        <v>112.909090909091</v>
      </c>
    </row>
    <row r="17" spans="1:5" ht="16.5" customHeight="1">
      <c r="A17" s="331" t="s">
        <v>108</v>
      </c>
      <c r="B17" s="331"/>
      <c r="C17" s="10">
        <v>15</v>
      </c>
      <c r="D17" s="84">
        <v>24.5757575757576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&amp;LD3048E34&amp;C&amp;R5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marcinkevich</cp:lastModifiedBy>
  <cp:lastPrinted>2021-09-02T06:14:55Z</cp:lastPrinted>
  <dcterms:created xsi:type="dcterms:W3CDTF">2004-04-20T14:33:35Z</dcterms:created>
  <dcterms:modified xsi:type="dcterms:W3CDTF">2022-01-26T10:16:27Z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D3048E34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